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80" windowHeight="10365" activeTab="0"/>
  </bookViews>
  <sheets>
    <sheet name="Sheet1" sheetId="1" r:id="rId1"/>
  </sheets>
  <definedNames/>
  <calcPr fullCalcOnLoad="1"/>
</workbook>
</file>

<file path=xl/sharedStrings.xml><?xml version="1.0" encoding="utf-8"?>
<sst xmlns="http://schemas.openxmlformats.org/spreadsheetml/2006/main" count="102" uniqueCount="74">
  <si>
    <t>附件：</t>
  </si>
  <si>
    <t>伽师县巩固拓展脱贫攻坚成果同乡村振兴有效衔接项目结余资金再使用项目备案表</t>
  </si>
  <si>
    <t>单位：万元</t>
  </si>
  <si>
    <t>原项目情况</t>
  </si>
  <si>
    <t>结余资金项目情况</t>
  </si>
  <si>
    <t>备注</t>
  </si>
  <si>
    <t>序号</t>
  </si>
  <si>
    <t>项目库编号</t>
  </si>
  <si>
    <t>项目名称</t>
  </si>
  <si>
    <t>项目类别</t>
  </si>
  <si>
    <t>项目资金</t>
  </si>
  <si>
    <t>原项目批准文号</t>
  </si>
  <si>
    <t>结余资金</t>
  </si>
  <si>
    <t>结余资金类型</t>
  </si>
  <si>
    <t>建设地点及内容</t>
  </si>
  <si>
    <t>绩效目标</t>
  </si>
  <si>
    <t>责任单位</t>
  </si>
  <si>
    <t>责任人</t>
  </si>
  <si>
    <t>2022-js002</t>
  </si>
  <si>
    <t>伽师县2022年拱棚建设项目</t>
  </si>
  <si>
    <t>产业增收</t>
  </si>
  <si>
    <t>中央财政衔接资金</t>
  </si>
  <si>
    <t>2022-js003</t>
  </si>
  <si>
    <t>伽师县现代设施新梅产业园建设项目</t>
  </si>
  <si>
    <t>伽师县和夏阿瓦提镇克亚克勒克（28）村，建组装式深冬生产型日光温室300座，总建筑面积392400平方米，单栋面积1308平方米，地上1层，结构形式为单层轻型薄壁型钢结构，基础形式螺旋地桩；建设配套附属设施。（总建筑面积392400平方米，折合50米*9米标准棚872座），总投资17500万元.</t>
  </si>
  <si>
    <t>建设设施农作物生产基地，增强农作物反季节供应能力。</t>
  </si>
  <si>
    <t>农技中心</t>
  </si>
  <si>
    <t>梁思学</t>
  </si>
  <si>
    <t>2022-js007</t>
  </si>
  <si>
    <t>伽师县林果防治药剂采购项目</t>
  </si>
  <si>
    <t>2022-js019</t>
  </si>
  <si>
    <t>伽师县2022年乡村振兴就业创业基地建设项目</t>
  </si>
  <si>
    <t xml:space="preserve">在4个乡镇集中连片建设乡村振兴就业创业基地，配套相应附属设施。资产归村集体所有，每个村补助资金100万，总资金4500万元。
</t>
  </si>
  <si>
    <t>增加村集体收入，增加脱贫户创业就业215人</t>
  </si>
  <si>
    <t>商工局</t>
  </si>
  <si>
    <t>胡晓亮</t>
  </si>
  <si>
    <t>2022-js031</t>
  </si>
  <si>
    <t>伽师县英买里乡英买里村重点示范村建设项目</t>
  </si>
  <si>
    <t>乡村建设行动</t>
  </si>
  <si>
    <t>2022-js033</t>
  </si>
  <si>
    <t>伽师县夏普吐勒镇斗渠防渗改建项目</t>
  </si>
  <si>
    <t>夏普吐勒镇渠系防渗改建125km及配套建筑物，总投资5500万元。</t>
  </si>
  <si>
    <t>解决水资源供需矛盾，改善农田灌溉条件，促进农业增收增效。</t>
  </si>
  <si>
    <t>水利局</t>
  </si>
  <si>
    <t>王军辉</t>
  </si>
  <si>
    <t>2022-js032</t>
  </si>
  <si>
    <t>伽师县铁日木乡幸福村重点示范村建设项目</t>
  </si>
  <si>
    <t>2022-js018</t>
  </si>
  <si>
    <t>伽师县一二三产融合特色产业小城镇建设（二期）</t>
  </si>
  <si>
    <t>在英买里乡拉依力克（20）村，新建新梅配送中心4686.02平方米，配套商业服务（大学生服务基地）2800平米；建设温室2个，新梅培训中心附属配套；建设硬化、室外管网、廊架、电力等配套附属设施。投资7172.61万元。</t>
  </si>
  <si>
    <t>提升伽师县农产品保鲜储存和销售能力，促进农产品错季节销售，提升农产品价值，提高脱贫户收入</t>
  </si>
  <si>
    <t>伽师县英买里乡人民政府</t>
  </si>
  <si>
    <t>罗俊</t>
  </si>
  <si>
    <t>2022-js036</t>
  </si>
  <si>
    <t>伽师县“雨露计划”职业教育补助项目</t>
  </si>
  <si>
    <t>巩固三保障</t>
  </si>
  <si>
    <t>2022-js017</t>
  </si>
  <si>
    <t>伽师县小额贷款贴息项目</t>
  </si>
  <si>
    <t>全县小额信贷8494户脱贫户贴息，资金1300万元。</t>
  </si>
  <si>
    <t>扶持脱贫户发展产业</t>
  </si>
  <si>
    <t>财政局</t>
  </si>
  <si>
    <t>赵红</t>
  </si>
  <si>
    <t>2022-js006</t>
  </si>
  <si>
    <t>伽师县克孜勒博依生态综合整治工程（现代农业产业园）</t>
  </si>
  <si>
    <t>2022-js015</t>
  </si>
  <si>
    <t>喀什地区一市四县屠宰分割加工体系建设项目-伽师县项目</t>
  </si>
  <si>
    <t>2022-js020</t>
  </si>
  <si>
    <t>伽师县乡镇小微产业园建设项目</t>
  </si>
  <si>
    <t>2022-js013</t>
  </si>
  <si>
    <t>喀什地区肉牛产业园—伽师县场建设项目</t>
  </si>
  <si>
    <t>2022-js014</t>
  </si>
  <si>
    <t>喀什地区一市四县带动农户养殖喀什黑鸡项目-伽师县（一期）项目</t>
  </si>
  <si>
    <t>2022-js021</t>
  </si>
  <si>
    <t>伽师县2022年喀什地区现代农业（百万只良种肉羊）产业园伽师县改扩建项目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</si>
</sst>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2"/>
      <name val="宋体"/>
      <family val="0"/>
    </font>
    <font>
      <sz val="10"/>
      <color indexed="8"/>
      <name val="宋体"/>
      <family val="0"/>
    </font>
    <font>
      <sz val="12"/>
      <color indexed="8"/>
      <name val="宋体"/>
      <family val="0"/>
    </font>
    <font>
      <b/>
      <sz val="12"/>
      <color indexed="8"/>
      <name val="宋体"/>
      <family val="0"/>
    </font>
    <font>
      <sz val="20"/>
      <color indexed="8"/>
      <name val="方正小标宋简体"/>
      <family val="4"/>
    </font>
    <font>
      <sz val="10"/>
      <color indexed="8"/>
      <name val="方正黑体简体"/>
      <family val="0"/>
    </font>
    <font>
      <b/>
      <sz val="10"/>
      <color indexed="8"/>
      <name val="宋体"/>
      <family val="0"/>
    </font>
    <font>
      <sz val="11"/>
      <color indexed="8"/>
      <name val="宋体"/>
      <family val="0"/>
    </font>
    <font>
      <sz val="11"/>
      <color indexed="17"/>
      <name val="宋体"/>
      <family val="0"/>
    </font>
    <font>
      <b/>
      <sz val="11"/>
      <color indexed="54"/>
      <name val="宋体"/>
      <family val="0"/>
    </font>
    <font>
      <b/>
      <sz val="11"/>
      <color indexed="9"/>
      <name val="宋体"/>
      <family val="0"/>
    </font>
    <font>
      <i/>
      <sz val="11"/>
      <color indexed="23"/>
      <name val="宋体"/>
      <family val="0"/>
    </font>
    <font>
      <b/>
      <sz val="11"/>
      <color indexed="63"/>
      <name val="宋体"/>
      <family val="0"/>
    </font>
    <font>
      <u val="single"/>
      <sz val="11"/>
      <color indexed="20"/>
      <name val="宋体"/>
      <family val="0"/>
    </font>
    <font>
      <b/>
      <sz val="18"/>
      <color indexed="54"/>
      <name val="宋体"/>
      <family val="0"/>
    </font>
    <font>
      <u val="single"/>
      <sz val="11"/>
      <color indexed="12"/>
      <name val="宋体"/>
      <family val="0"/>
    </font>
    <font>
      <sz val="11"/>
      <color indexed="62"/>
      <name val="宋体"/>
      <family val="0"/>
    </font>
    <font>
      <b/>
      <sz val="11"/>
      <color indexed="53"/>
      <name val="宋体"/>
      <family val="0"/>
    </font>
    <font>
      <sz val="11"/>
      <color indexed="10"/>
      <name val="宋体"/>
      <family val="0"/>
    </font>
    <font>
      <sz val="11"/>
      <color indexed="16"/>
      <name val="宋体"/>
      <family val="0"/>
    </font>
    <font>
      <sz val="11"/>
      <color indexed="53"/>
      <name val="宋体"/>
      <family val="0"/>
    </font>
    <font>
      <b/>
      <sz val="15"/>
      <color indexed="54"/>
      <name val="宋体"/>
      <family val="0"/>
    </font>
    <font>
      <sz val="11"/>
      <color indexed="9"/>
      <name val="宋体"/>
      <family val="0"/>
    </font>
    <font>
      <b/>
      <sz val="11"/>
      <color indexed="8"/>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0"/>
      <color theme="1"/>
      <name val="Calibri"/>
      <family val="0"/>
    </font>
    <font>
      <sz val="12"/>
      <color theme="1"/>
      <name val="宋体"/>
      <family val="0"/>
    </font>
    <font>
      <b/>
      <sz val="12"/>
      <color theme="1"/>
      <name val="宋体"/>
      <family val="0"/>
    </font>
    <font>
      <sz val="20"/>
      <color theme="1"/>
      <name val="方正小标宋简体"/>
      <family val="4"/>
    </font>
    <font>
      <sz val="10"/>
      <color theme="1"/>
      <name val="方正黑体简体"/>
      <family val="0"/>
    </font>
    <font>
      <b/>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0" fillId="0" borderId="0">
      <alignment vertical="center"/>
      <protection/>
    </xf>
    <xf numFmtId="0" fontId="26" fillId="31" borderId="0" applyNumberFormat="0" applyBorder="0" applyAlignment="0" applyProtection="0"/>
    <xf numFmtId="0" fontId="29" fillId="32" borderId="0" applyNumberFormat="0" applyBorder="0" applyAlignment="0" applyProtection="0"/>
  </cellStyleXfs>
  <cellXfs count="26">
    <xf numFmtId="0" fontId="0" fillId="0" borderId="0" xfId="0" applyAlignment="1">
      <alignment vertical="center"/>
    </xf>
    <xf numFmtId="0" fontId="46" fillId="0" borderId="0" xfId="0" applyFont="1" applyAlignment="1">
      <alignment vertical="center"/>
    </xf>
    <xf numFmtId="0" fontId="47" fillId="0" borderId="0" xfId="0" applyFont="1" applyAlignment="1">
      <alignment horizontal="center" vertical="center"/>
    </xf>
    <xf numFmtId="0" fontId="47" fillId="0" borderId="0" xfId="0" applyFont="1" applyFill="1" applyAlignment="1">
      <alignment horizontal="center" vertical="center"/>
    </xf>
    <xf numFmtId="0" fontId="48" fillId="0" borderId="0" xfId="0" applyFont="1" applyAlignment="1">
      <alignment vertical="center"/>
    </xf>
    <xf numFmtId="0" fontId="48" fillId="0" borderId="0" xfId="0" applyFont="1" applyAlignment="1">
      <alignment horizontal="center" vertical="center"/>
    </xf>
    <xf numFmtId="0" fontId="49" fillId="0" borderId="0" xfId="0" applyFont="1" applyAlignment="1">
      <alignment horizontal="left" vertical="center"/>
    </xf>
    <xf numFmtId="0" fontId="48" fillId="0" borderId="0" xfId="0" applyFont="1" applyAlignment="1">
      <alignment horizontal="center" vertical="center"/>
    </xf>
    <xf numFmtId="0" fontId="50" fillId="0" borderId="0" xfId="0" applyFont="1" applyAlignment="1">
      <alignment horizontal="center" vertical="center"/>
    </xf>
    <xf numFmtId="0" fontId="51" fillId="0" borderId="9" xfId="0" applyFont="1" applyBorder="1" applyAlignment="1">
      <alignment horizontal="center" vertical="center"/>
    </xf>
    <xf numFmtId="0" fontId="51" fillId="0" borderId="10" xfId="0" applyFont="1" applyBorder="1" applyAlignment="1">
      <alignment horizontal="center" vertical="center"/>
    </xf>
    <xf numFmtId="0" fontId="51" fillId="0" borderId="11" xfId="0" applyFont="1" applyBorder="1" applyAlignment="1">
      <alignment horizontal="center" vertical="center" wrapText="1"/>
    </xf>
    <xf numFmtId="0" fontId="52" fillId="33" borderId="11" xfId="0" applyFont="1" applyFill="1" applyBorder="1" applyAlignment="1">
      <alignment horizontal="center" vertical="center" wrapText="1"/>
    </xf>
    <xf numFmtId="0" fontId="52" fillId="33"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48" fillId="0" borderId="11" xfId="0" applyFont="1" applyBorder="1" applyAlignment="1">
      <alignment vertical="center"/>
    </xf>
    <xf numFmtId="0" fontId="48" fillId="0" borderId="0" xfId="0" applyFont="1" applyAlignment="1">
      <alignment horizontal="left" vertical="center"/>
    </xf>
    <xf numFmtId="0" fontId="51" fillId="0" borderId="11" xfId="0" applyFont="1" applyBorder="1" applyAlignment="1">
      <alignment horizontal="center" vertical="center"/>
    </xf>
    <xf numFmtId="0" fontId="51" fillId="0" borderId="9" xfId="0" applyFont="1" applyBorder="1" applyAlignment="1">
      <alignment horizontal="center" vertical="center" wrapText="1"/>
    </xf>
    <xf numFmtId="0" fontId="48" fillId="0" borderId="11" xfId="0" applyFont="1" applyBorder="1" applyAlignment="1">
      <alignment horizontal="center" vertical="center"/>
    </xf>
    <xf numFmtId="0" fontId="46" fillId="0" borderId="0" xfId="0" applyFont="1" applyAlignment="1">
      <alignment horizontal="center" vertical="center"/>
    </xf>
    <xf numFmtId="0" fontId="46" fillId="0" borderId="0" xfId="0" applyFont="1" applyAlignment="1">
      <alignment horizontal="center" vertical="center"/>
    </xf>
    <xf numFmtId="0" fontId="46" fillId="0" borderId="11" xfId="0" applyFont="1" applyBorder="1" applyAlignment="1">
      <alignment horizontal="center" vertical="center"/>
    </xf>
    <xf numFmtId="0" fontId="46" fillId="0" borderId="11" xfId="0" applyFont="1" applyBorder="1" applyAlignment="1">
      <alignment horizontal="center" vertical="center"/>
    </xf>
    <xf numFmtId="0" fontId="47" fillId="33" borderId="11" xfId="0" applyFont="1" applyFill="1" applyBorder="1" applyAlignment="1">
      <alignment horizontal="center" vertical="center"/>
    </xf>
    <xf numFmtId="0" fontId="47" fillId="0" borderId="11"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自治区下达塔城2007年财政扶贫资金项目下达计划表－1048万元"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常规_自治区下达塔城2007年财政扶贫资金项目下达计划表－1048万元_巴楚县2013年财政扶贫项目申报表（200%改好）" xfId="62"/>
    <cellStyle name="40% - 强调文字颜色 6"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17"/>
  <sheetViews>
    <sheetView tabSelected="1" zoomScaleSheetLayoutView="100" workbookViewId="0" topLeftCell="A1">
      <selection activeCell="N12" sqref="N12"/>
    </sheetView>
  </sheetViews>
  <sheetFormatPr defaultColWidth="9.00390625" defaultRowHeight="14.25"/>
  <cols>
    <col min="1" max="1" width="3.625" style="4" customWidth="1"/>
    <col min="2" max="2" width="6.50390625" style="4" customWidth="1"/>
    <col min="3" max="3" width="10.625" style="4" customWidth="1"/>
    <col min="4" max="4" width="5.25390625" style="4" customWidth="1"/>
    <col min="5" max="5" width="8.125" style="5" customWidth="1"/>
    <col min="6" max="6" width="6.375" style="4" customWidth="1"/>
    <col min="7" max="8" width="10.25390625" style="4" customWidth="1"/>
    <col min="9" max="9" width="8.375" style="4" customWidth="1"/>
    <col min="10" max="10" width="3.625" style="5" customWidth="1"/>
    <col min="11" max="11" width="6.625" style="4" customWidth="1"/>
    <col min="12" max="12" width="10.625" style="4" customWidth="1"/>
    <col min="13" max="13" width="5.25390625" style="4" customWidth="1"/>
    <col min="14" max="14" width="55.625" style="4" customWidth="1"/>
    <col min="15" max="15" width="10.00390625" style="4" customWidth="1"/>
    <col min="16" max="16" width="20.625" style="4" customWidth="1"/>
    <col min="17" max="17" width="7.375" style="4" customWidth="1"/>
    <col min="18" max="18" width="7.25390625" style="4" customWidth="1"/>
    <col min="19" max="16384" width="9.00390625" style="4" customWidth="1"/>
  </cols>
  <sheetData>
    <row r="1" spans="1:17" ht="14.25">
      <c r="A1" s="6" t="s">
        <v>0</v>
      </c>
      <c r="B1" s="6"/>
      <c r="C1" s="6"/>
      <c r="D1" s="6"/>
      <c r="E1" s="7"/>
      <c r="F1" s="7"/>
      <c r="G1" s="7"/>
      <c r="H1" s="7"/>
      <c r="I1" s="7"/>
      <c r="J1" s="7"/>
      <c r="K1" s="6"/>
      <c r="L1" s="7"/>
      <c r="M1" s="7"/>
      <c r="N1" s="16"/>
      <c r="Q1" s="4">
        <f>G6-O6</f>
        <v>0</v>
      </c>
    </row>
    <row r="2" spans="1:19" ht="27">
      <c r="A2" s="8" t="s">
        <v>1</v>
      </c>
      <c r="B2" s="8"/>
      <c r="C2" s="8"/>
      <c r="D2" s="8"/>
      <c r="E2" s="8"/>
      <c r="F2" s="8"/>
      <c r="G2" s="8"/>
      <c r="H2" s="8"/>
      <c r="I2" s="8"/>
      <c r="J2" s="8"/>
      <c r="K2" s="8"/>
      <c r="L2" s="8"/>
      <c r="M2" s="8"/>
      <c r="N2" s="8"/>
      <c r="O2" s="8"/>
      <c r="P2" s="8"/>
      <c r="Q2" s="8"/>
      <c r="R2" s="8"/>
      <c r="S2" s="8"/>
    </row>
    <row r="3" spans="1:19" ht="14.25">
      <c r="A3" s="7"/>
      <c r="B3" s="7"/>
      <c r="E3" s="7"/>
      <c r="F3" s="7"/>
      <c r="G3" s="7"/>
      <c r="H3" s="7"/>
      <c r="I3" s="7"/>
      <c r="J3" s="7"/>
      <c r="K3" s="7"/>
      <c r="L3" s="7"/>
      <c r="M3" s="7"/>
      <c r="N3" s="16"/>
      <c r="R3" s="20" t="s">
        <v>2</v>
      </c>
      <c r="S3" s="21"/>
    </row>
    <row r="4" spans="1:19" s="1" customFormat="1" ht="24" customHeight="1">
      <c r="A4" s="9" t="s">
        <v>3</v>
      </c>
      <c r="B4" s="10"/>
      <c r="C4" s="10"/>
      <c r="D4" s="10"/>
      <c r="E4" s="10"/>
      <c r="F4" s="10"/>
      <c r="G4" s="10"/>
      <c r="H4" s="10"/>
      <c r="I4" s="10"/>
      <c r="J4" s="17" t="s">
        <v>4</v>
      </c>
      <c r="K4" s="17"/>
      <c r="L4" s="17"/>
      <c r="M4" s="17"/>
      <c r="N4" s="17"/>
      <c r="O4" s="17"/>
      <c r="P4" s="17"/>
      <c r="Q4" s="17"/>
      <c r="R4" s="17"/>
      <c r="S4" s="22" t="s">
        <v>5</v>
      </c>
    </row>
    <row r="5" spans="1:19" s="1" customFormat="1" ht="38.25">
      <c r="A5" s="11" t="s">
        <v>6</v>
      </c>
      <c r="B5" s="11" t="s">
        <v>7</v>
      </c>
      <c r="C5" s="11" t="s">
        <v>8</v>
      </c>
      <c r="D5" s="11" t="s">
        <v>9</v>
      </c>
      <c r="E5" s="11" t="s">
        <v>10</v>
      </c>
      <c r="F5" s="11" t="s">
        <v>11</v>
      </c>
      <c r="G5" s="11" t="s">
        <v>12</v>
      </c>
      <c r="H5" s="11"/>
      <c r="I5" s="11" t="s">
        <v>13</v>
      </c>
      <c r="J5" s="11" t="s">
        <v>6</v>
      </c>
      <c r="K5" s="11" t="s">
        <v>7</v>
      </c>
      <c r="L5" s="11" t="s">
        <v>8</v>
      </c>
      <c r="M5" s="11" t="s">
        <v>9</v>
      </c>
      <c r="N5" s="11" t="s">
        <v>14</v>
      </c>
      <c r="O5" s="18" t="s">
        <v>10</v>
      </c>
      <c r="P5" s="11" t="s">
        <v>15</v>
      </c>
      <c r="Q5" s="11" t="s">
        <v>16</v>
      </c>
      <c r="R5" s="11" t="s">
        <v>17</v>
      </c>
      <c r="S5" s="23"/>
    </row>
    <row r="6" spans="1:19" s="2" customFormat="1" ht="19.5" customHeight="1">
      <c r="A6" s="12"/>
      <c r="B6" s="12"/>
      <c r="C6" s="12"/>
      <c r="D6" s="12"/>
      <c r="E6" s="13"/>
      <c r="F6" s="13"/>
      <c r="G6" s="13">
        <f>SUM(G7:G17)</f>
        <v>4213.61104769</v>
      </c>
      <c r="H6" s="13"/>
      <c r="I6" s="13"/>
      <c r="J6" s="13"/>
      <c r="K6" s="12"/>
      <c r="L6" s="13"/>
      <c r="M6" s="13"/>
      <c r="N6" s="13"/>
      <c r="O6" s="13">
        <f>O7+O8+O9+O10+O11</f>
        <v>4213.61104769</v>
      </c>
      <c r="P6" s="13"/>
      <c r="Q6" s="13"/>
      <c r="R6" s="13"/>
      <c r="S6" s="24"/>
    </row>
    <row r="7" spans="1:19" s="3" customFormat="1" ht="60" customHeight="1">
      <c r="A7" s="14">
        <v>1</v>
      </c>
      <c r="B7" s="14" t="s">
        <v>18</v>
      </c>
      <c r="C7" s="14" t="s">
        <v>19</v>
      </c>
      <c r="D7" s="14" t="s">
        <v>20</v>
      </c>
      <c r="E7" s="14">
        <v>3500</v>
      </c>
      <c r="F7" s="14"/>
      <c r="G7" s="14">
        <v>155.660588</v>
      </c>
      <c r="H7" s="14">
        <f>E7-G7</f>
        <v>3344.339412</v>
      </c>
      <c r="I7" s="14" t="s">
        <v>21</v>
      </c>
      <c r="J7" s="14">
        <v>1</v>
      </c>
      <c r="K7" s="14" t="s">
        <v>22</v>
      </c>
      <c r="L7" s="14" t="s">
        <v>23</v>
      </c>
      <c r="M7" s="14" t="s">
        <v>20</v>
      </c>
      <c r="N7" s="14" t="s">
        <v>24</v>
      </c>
      <c r="O7" s="14">
        <v>235.32104769</v>
      </c>
      <c r="P7" s="14" t="s">
        <v>25</v>
      </c>
      <c r="Q7" s="14" t="s">
        <v>26</v>
      </c>
      <c r="R7" s="14" t="s">
        <v>27</v>
      </c>
      <c r="S7" s="25"/>
    </row>
    <row r="8" spans="1:19" ht="48">
      <c r="A8" s="14">
        <v>2</v>
      </c>
      <c r="B8" s="14" t="s">
        <v>28</v>
      </c>
      <c r="C8" s="14" t="s">
        <v>29</v>
      </c>
      <c r="D8" s="14" t="s">
        <v>20</v>
      </c>
      <c r="E8" s="14">
        <v>1390</v>
      </c>
      <c r="F8" s="14"/>
      <c r="G8" s="14">
        <v>3</v>
      </c>
      <c r="H8" s="14">
        <f aca="true" t="shared" si="0" ref="H8:H16">E8-G8</f>
        <v>1387</v>
      </c>
      <c r="I8" s="14" t="s">
        <v>21</v>
      </c>
      <c r="J8" s="14">
        <v>2</v>
      </c>
      <c r="K8" s="14" t="s">
        <v>30</v>
      </c>
      <c r="L8" s="14" t="s">
        <v>31</v>
      </c>
      <c r="M8" s="14" t="s">
        <v>20</v>
      </c>
      <c r="N8" s="14" t="s">
        <v>32</v>
      </c>
      <c r="O8" s="14">
        <v>200</v>
      </c>
      <c r="P8" s="14" t="s">
        <v>33</v>
      </c>
      <c r="Q8" s="14" t="s">
        <v>34</v>
      </c>
      <c r="R8" s="14" t="s">
        <v>35</v>
      </c>
      <c r="S8" s="15"/>
    </row>
    <row r="9" spans="1:19" ht="48">
      <c r="A9" s="14">
        <v>3</v>
      </c>
      <c r="B9" s="14" t="s">
        <v>36</v>
      </c>
      <c r="C9" s="14" t="s">
        <v>37</v>
      </c>
      <c r="D9" s="14" t="s">
        <v>38</v>
      </c>
      <c r="E9" s="14">
        <v>4035.52</v>
      </c>
      <c r="F9" s="14"/>
      <c r="G9" s="14">
        <v>508</v>
      </c>
      <c r="H9" s="14">
        <f t="shared" si="0"/>
        <v>3527.52</v>
      </c>
      <c r="I9" s="14" t="s">
        <v>21</v>
      </c>
      <c r="J9" s="14">
        <v>3</v>
      </c>
      <c r="K9" s="14" t="s">
        <v>39</v>
      </c>
      <c r="L9" s="14" t="s">
        <v>40</v>
      </c>
      <c r="M9" s="14" t="s">
        <v>38</v>
      </c>
      <c r="N9" s="14" t="s">
        <v>41</v>
      </c>
      <c r="O9" s="14">
        <v>419.61</v>
      </c>
      <c r="P9" s="14" t="s">
        <v>42</v>
      </c>
      <c r="Q9" s="14" t="s">
        <v>43</v>
      </c>
      <c r="R9" s="14" t="s">
        <v>44</v>
      </c>
      <c r="S9" s="15"/>
    </row>
    <row r="10" spans="1:19" ht="48">
      <c r="A10" s="14">
        <v>4</v>
      </c>
      <c r="B10" s="14" t="s">
        <v>45</v>
      </c>
      <c r="C10" s="14" t="s">
        <v>46</v>
      </c>
      <c r="D10" s="14" t="s">
        <v>38</v>
      </c>
      <c r="E10" s="14">
        <v>3600</v>
      </c>
      <c r="F10" s="14"/>
      <c r="G10" s="14">
        <v>515.998286</v>
      </c>
      <c r="H10" s="14">
        <f t="shared" si="0"/>
        <v>3084.001714</v>
      </c>
      <c r="I10" s="14" t="s">
        <v>21</v>
      </c>
      <c r="J10" s="14">
        <v>4</v>
      </c>
      <c r="K10" s="14" t="s">
        <v>47</v>
      </c>
      <c r="L10" s="14" t="s">
        <v>48</v>
      </c>
      <c r="M10" s="14" t="s">
        <v>20</v>
      </c>
      <c r="N10" s="14" t="s">
        <v>49</v>
      </c>
      <c r="O10" s="14">
        <v>3027.09</v>
      </c>
      <c r="P10" s="14" t="s">
        <v>50</v>
      </c>
      <c r="Q10" s="14" t="s">
        <v>51</v>
      </c>
      <c r="R10" s="14" t="s">
        <v>52</v>
      </c>
      <c r="S10" s="15"/>
    </row>
    <row r="11" spans="1:19" ht="36">
      <c r="A11" s="14">
        <v>5</v>
      </c>
      <c r="B11" s="14" t="s">
        <v>53</v>
      </c>
      <c r="C11" s="14" t="s">
        <v>54</v>
      </c>
      <c r="D11" s="14" t="s">
        <v>55</v>
      </c>
      <c r="E11" s="14">
        <v>2550.3</v>
      </c>
      <c r="F11" s="14"/>
      <c r="G11" s="14">
        <v>78.3</v>
      </c>
      <c r="H11" s="14">
        <f t="shared" si="0"/>
        <v>2472</v>
      </c>
      <c r="I11" s="14" t="s">
        <v>21</v>
      </c>
      <c r="J11" s="14">
        <v>5</v>
      </c>
      <c r="K11" s="14" t="s">
        <v>56</v>
      </c>
      <c r="L11" s="14" t="s">
        <v>57</v>
      </c>
      <c r="M11" s="14" t="s">
        <v>20</v>
      </c>
      <c r="N11" s="14" t="s">
        <v>58</v>
      </c>
      <c r="O11" s="14">
        <v>331.59</v>
      </c>
      <c r="P11" s="14" t="s">
        <v>59</v>
      </c>
      <c r="Q11" s="14" t="s">
        <v>60</v>
      </c>
      <c r="R11" s="14" t="s">
        <v>61</v>
      </c>
      <c r="S11" s="15"/>
    </row>
    <row r="12" spans="1:19" ht="60">
      <c r="A12" s="14">
        <v>6</v>
      </c>
      <c r="B12" s="14" t="s">
        <v>62</v>
      </c>
      <c r="C12" s="14" t="s">
        <v>63</v>
      </c>
      <c r="D12" s="14" t="s">
        <v>38</v>
      </c>
      <c r="E12" s="14">
        <v>900</v>
      </c>
      <c r="F12" s="14"/>
      <c r="G12" s="14">
        <v>80</v>
      </c>
      <c r="H12" s="14">
        <f t="shared" si="0"/>
        <v>820</v>
      </c>
      <c r="I12" s="14" t="s">
        <v>21</v>
      </c>
      <c r="J12" s="14"/>
      <c r="K12" s="14"/>
      <c r="L12" s="14"/>
      <c r="M12" s="14"/>
      <c r="N12" s="14"/>
      <c r="O12" s="14"/>
      <c r="P12" s="14"/>
      <c r="Q12" s="14"/>
      <c r="R12" s="14"/>
      <c r="S12" s="15"/>
    </row>
    <row r="13" spans="1:19" ht="60">
      <c r="A13" s="14">
        <v>7</v>
      </c>
      <c r="B13" s="14" t="s">
        <v>64</v>
      </c>
      <c r="C13" s="14" t="s">
        <v>65</v>
      </c>
      <c r="D13" s="14" t="s">
        <v>20</v>
      </c>
      <c r="E13" s="14">
        <v>1000</v>
      </c>
      <c r="F13" s="15"/>
      <c r="G13" s="14">
        <v>51.2</v>
      </c>
      <c r="H13" s="14">
        <f t="shared" si="0"/>
        <v>948.8</v>
      </c>
      <c r="I13" s="14" t="s">
        <v>21</v>
      </c>
      <c r="J13" s="19"/>
      <c r="K13" s="15"/>
      <c r="L13" s="15"/>
      <c r="M13" s="15"/>
      <c r="N13" s="15"/>
      <c r="O13" s="15"/>
      <c r="P13" s="15"/>
      <c r="Q13" s="15"/>
      <c r="R13" s="15"/>
      <c r="S13" s="15"/>
    </row>
    <row r="14" spans="1:19" ht="36">
      <c r="A14" s="14">
        <v>8</v>
      </c>
      <c r="B14" s="14" t="s">
        <v>66</v>
      </c>
      <c r="C14" s="14" t="s">
        <v>67</v>
      </c>
      <c r="D14" s="14" t="s">
        <v>20</v>
      </c>
      <c r="E14" s="14">
        <v>1336</v>
      </c>
      <c r="F14" s="14"/>
      <c r="G14" s="14">
        <v>3.66987369</v>
      </c>
      <c r="H14" s="14">
        <f t="shared" si="0"/>
        <v>1332.33012631</v>
      </c>
      <c r="I14" s="14" t="s">
        <v>21</v>
      </c>
      <c r="J14" s="19"/>
      <c r="K14" s="15"/>
      <c r="L14" s="15"/>
      <c r="M14" s="15"/>
      <c r="N14" s="15"/>
      <c r="O14" s="15"/>
      <c r="P14" s="15"/>
      <c r="Q14" s="15"/>
      <c r="R14" s="15"/>
      <c r="S14" s="15"/>
    </row>
    <row r="15" spans="1:19" ht="36">
      <c r="A15" s="14">
        <v>9</v>
      </c>
      <c r="B15" s="14" t="s">
        <v>68</v>
      </c>
      <c r="C15" s="14" t="s">
        <v>69</v>
      </c>
      <c r="D15" s="14" t="s">
        <v>20</v>
      </c>
      <c r="E15" s="14">
        <v>8000</v>
      </c>
      <c r="F15" s="14"/>
      <c r="G15" s="14">
        <v>427.7823</v>
      </c>
      <c r="H15" s="14">
        <f t="shared" si="0"/>
        <v>7572.2177</v>
      </c>
      <c r="I15" s="14" t="s">
        <v>21</v>
      </c>
      <c r="J15" s="19"/>
      <c r="K15" s="15"/>
      <c r="L15" s="15"/>
      <c r="M15" s="15"/>
      <c r="N15" s="15"/>
      <c r="O15" s="15"/>
      <c r="P15" s="15"/>
      <c r="Q15" s="15"/>
      <c r="R15" s="15"/>
      <c r="S15" s="15"/>
    </row>
    <row r="16" spans="1:19" ht="60">
      <c r="A16" s="14">
        <v>10</v>
      </c>
      <c r="B16" s="14" t="s">
        <v>70</v>
      </c>
      <c r="C16" s="14" t="s">
        <v>71</v>
      </c>
      <c r="D16" s="14" t="s">
        <v>20</v>
      </c>
      <c r="E16" s="14">
        <v>2000</v>
      </c>
      <c r="F16" s="14"/>
      <c r="G16" s="14">
        <v>2000</v>
      </c>
      <c r="H16" s="14">
        <f t="shared" si="0"/>
        <v>0</v>
      </c>
      <c r="I16" s="14" t="s">
        <v>21</v>
      </c>
      <c r="J16" s="19"/>
      <c r="K16" s="15"/>
      <c r="L16" s="15"/>
      <c r="M16" s="15"/>
      <c r="N16" s="15"/>
      <c r="O16" s="15"/>
      <c r="P16" s="15"/>
      <c r="Q16" s="15"/>
      <c r="R16" s="15"/>
      <c r="S16" s="15"/>
    </row>
    <row r="17" spans="1:19" ht="72">
      <c r="A17" s="14">
        <v>11</v>
      </c>
      <c r="B17" s="14" t="s">
        <v>72</v>
      </c>
      <c r="C17" s="14" t="s">
        <v>73</v>
      </c>
      <c r="D17" s="14" t="s">
        <v>20</v>
      </c>
      <c r="E17" s="14">
        <v>390</v>
      </c>
      <c r="F17" s="14"/>
      <c r="G17" s="14">
        <v>390</v>
      </c>
      <c r="H17" s="14">
        <v>0</v>
      </c>
      <c r="I17" s="14" t="s">
        <v>21</v>
      </c>
      <c r="J17" s="19"/>
      <c r="K17" s="15"/>
      <c r="L17" s="15"/>
      <c r="M17" s="15"/>
      <c r="N17" s="15"/>
      <c r="O17" s="15"/>
      <c r="P17" s="15"/>
      <c r="Q17" s="15"/>
      <c r="R17" s="15"/>
      <c r="S17" s="15"/>
    </row>
  </sheetData>
  <sheetProtection/>
  <mergeCells count="7">
    <mergeCell ref="A1:C1"/>
    <mergeCell ref="A2:S2"/>
    <mergeCell ref="R3:S3"/>
    <mergeCell ref="A4:I4"/>
    <mergeCell ref="J4:R4"/>
    <mergeCell ref="A6:D6"/>
    <mergeCell ref="S4:S5"/>
  </mergeCells>
  <printOptions/>
  <pageMargins left="0.75" right="0.75" top="0.98" bottom="0.98" header="0.51" footer="0.51"/>
  <pageSetup fitToHeight="0" fitToWidth="1" horizontalDpi="600" verticalDpi="600" orientation="landscape" paperSize="8" scale="87"/>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ZFB</cp:lastModifiedBy>
  <cp:lastPrinted>2018-11-24T08:58:14Z</cp:lastPrinted>
  <dcterms:created xsi:type="dcterms:W3CDTF">2018-05-16T11:35:45Z</dcterms:created>
  <dcterms:modified xsi:type="dcterms:W3CDTF">2022-11-21T09:19:52Z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