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42" windowHeight="10045" tabRatio="599"/>
  </bookViews>
  <sheets>
    <sheet name="2026项目库" sheetId="16" r:id="rId1"/>
  </sheets>
  <definedNames>
    <definedName name="_xlnm._FilterDatabase" localSheetId="0" hidden="1">'2026项目库'!$A$5:$AC$205</definedName>
    <definedName name="产业扶贫">#REF!</definedName>
    <definedName name="基础设施">#REF!</definedName>
    <definedName name="基础设施1">#REF!</definedName>
    <definedName name="教育_补助_培训">#REF!</definedName>
    <definedName name="教育补助">#REF!</definedName>
    <definedName name="金融扶贫">#REF!</definedName>
    <definedName name="项目类型">#REF!</definedName>
    <definedName name="易地扶贫搬迁">#REF!</definedName>
    <definedName name="_xlnm.Print_Area" localSheetId="0">'2026项目库'!$A$1:$AC$205</definedName>
    <definedName name="_xlnm.Print_Titles" localSheetId="0">'2026项目库'!$1:$5</definedName>
  </definedNames>
  <calcPr calcId="144525"/>
</workbook>
</file>

<file path=xl/sharedStrings.xml><?xml version="1.0" encoding="utf-8"?>
<sst xmlns="http://schemas.openxmlformats.org/spreadsheetml/2006/main" count="3047" uniqueCount="1103">
  <si>
    <t>2026年喀什地区伽师县财政衔接资金项目库表</t>
  </si>
  <si>
    <t>序号</t>
  </si>
  <si>
    <t>项目库编号</t>
  </si>
  <si>
    <t>系统编号</t>
  </si>
  <si>
    <t>项目名称</t>
  </si>
  <si>
    <t>项目类别</t>
  </si>
  <si>
    <t>项目二级类型</t>
  </si>
  <si>
    <t>项目子类型</t>
  </si>
  <si>
    <t>项目地点</t>
  </si>
  <si>
    <t>项目建设内容</t>
  </si>
  <si>
    <t>投资
（万元）</t>
  </si>
  <si>
    <t>资金来源（万元）</t>
  </si>
  <si>
    <t>联农带农方式</t>
  </si>
  <si>
    <t>直接受益
人口（人）</t>
  </si>
  <si>
    <t>是否为到户项目</t>
  </si>
  <si>
    <t>支撑的主导产业</t>
  </si>
  <si>
    <t>是否形成帮扶项目资产</t>
  </si>
  <si>
    <t>是否采取以工代赈方式</t>
  </si>
  <si>
    <t>绩效目标关键指标</t>
  </si>
  <si>
    <t>责任单位</t>
  </si>
  <si>
    <t>建议审核处室</t>
  </si>
  <si>
    <t>衔接资金</t>
  </si>
  <si>
    <t>地县配套资金</t>
  </si>
  <si>
    <t>其他资金</t>
  </si>
  <si>
    <t>小计</t>
  </si>
  <si>
    <t>巩固拓展和乡村振兴</t>
  </si>
  <si>
    <t>以工代赈</t>
  </si>
  <si>
    <t>少数
民族
发展</t>
  </si>
  <si>
    <t>欠发达
国有
农场</t>
  </si>
  <si>
    <t>欠发达
国有
林场</t>
  </si>
  <si>
    <t>中央</t>
  </si>
  <si>
    <t>自治区</t>
  </si>
  <si>
    <t>2026年计划实施项目（192个）</t>
  </si>
  <si>
    <t>一</t>
  </si>
  <si>
    <t>产业增收</t>
  </si>
  <si>
    <t>1</t>
  </si>
  <si>
    <t>jsx202601</t>
  </si>
  <si>
    <t>伽师县林果追施有机肥补助项目</t>
  </si>
  <si>
    <t>产业发展</t>
  </si>
  <si>
    <t>生产项目</t>
  </si>
  <si>
    <t>种植业基地</t>
  </si>
  <si>
    <t xml:space="preserve">13个乡镇289个村
</t>
  </si>
  <si>
    <t>总投资：5950万元
建设内容：为13个乡镇289个村约19500户脱贫户、监测户种植的约8.5万亩林果追施有机肥，补助标准700元/亩。</t>
  </si>
  <si>
    <t>带动生产</t>
  </si>
  <si>
    <t>39000</t>
  </si>
  <si>
    <t>是</t>
  </si>
  <si>
    <t>伽师新梅、杏李、石榴</t>
  </si>
  <si>
    <t>否</t>
  </si>
  <si>
    <t>产出指标：保障脱贫户、监测户种植的林果施肥足额到位，满足土壤改良要求。
社会效益：加快林果标准园建设，推动林果标准化种植。
经济效益：促进脱贫户、监测户新梅成园每亩增收100元以上。</t>
  </si>
  <si>
    <t>林草局、项目涉及乡镇</t>
  </si>
  <si>
    <t>帮扶处</t>
  </si>
  <si>
    <t>2</t>
  </si>
  <si>
    <t>jsx202602</t>
  </si>
  <si>
    <t>伽师县林果病虫害防治项目</t>
  </si>
  <si>
    <t>总投资：1020万元
建设内容：为13个乡镇289个村约19500户脱贫户、监测户种植的8.5万亩林果进行病虫害防治，补助标准：120元/亩。</t>
  </si>
  <si>
    <t>产出指标：体现绿色防治技术普及程度，反映规模化防治效果与效率。
社会效益：通过加强林果病虫害防治，提升林果品质。
经济效益：促进脱贫户、监测户新梅成园每亩增收300元以上。</t>
  </si>
  <si>
    <t>林草局、各乡镇</t>
  </si>
  <si>
    <t>3</t>
  </si>
  <si>
    <t>jsx202603</t>
  </si>
  <si>
    <t>伽师县甜菜种植补助项目</t>
  </si>
  <si>
    <t>12个乡镇273个村</t>
  </si>
  <si>
    <t>总投资：2400万元
建设内容：对全县12个乡镇273个村约7900户脱贫户(含监测户)种植的约4.5万亩甜菜进行补助。亩产在4吨以下(不含4吨)补助300元/亩；亩产在4吨区间补助400元/亩;亩产在5-6吨区间补助600元/亩;亩产在7吨及以上补助800元/亩。</t>
  </si>
  <si>
    <t>伽师甜菜</t>
  </si>
  <si>
    <t>产出指标：项目区优质甜菜种子及配套技术覆盖率≥90%，提升单产水平。
社会效益：通过奖补方式增强脱贫户、监测户对甜菜种植的积极性。
经济效益：促进脱贫户、监测户每亩增收600-1000元以上。</t>
  </si>
  <si>
    <t>农业农村局、项目涉及乡镇</t>
  </si>
  <si>
    <t>4</t>
  </si>
  <si>
    <t>jsx202604</t>
  </si>
  <si>
    <t>伽师县伽师瓜有机种植补助项目</t>
  </si>
  <si>
    <t>12个乡镇263个村</t>
  </si>
  <si>
    <t>总投资：2100万元
建设内容：对全县12个乡镇263个村约8800户脱贫户(含监测户)种植的4200亩伽师瓜进行补助，待种植完成后，保苗率在70%及以上的农户进行补助，补助标准500元/亩。</t>
  </si>
  <si>
    <t>伽师瓜</t>
  </si>
  <si>
    <t>产出指标：项目区优质伽师瓜品种及标准化栽培技术推广覆盖率≥90%，提升商品果率至80%以上。
社会效益：通过奖补方式增强脱贫户、监测户对伽师瓜种植的积极性。
经济效益：促进脱贫户、监测户每亩增收600-1000元以上。</t>
  </si>
  <si>
    <t>5</t>
  </si>
  <si>
    <t>jsx202605</t>
  </si>
  <si>
    <t>伽师县卧里托格拉克镇商铺建设项目</t>
  </si>
  <si>
    <t>新型农村集体经济发展项目</t>
  </si>
  <si>
    <t xml:space="preserve">
新型农村集体经济发展项目
</t>
  </si>
  <si>
    <t>卧里托格拉克镇销尔介乃克18村</t>
  </si>
  <si>
    <t>总投资：375万元
建设内容：在卧里托格拉克镇销尔介乃克18村新建2层1200平方丝路文化综合商业楼，配套供排水、供暖、电力、中华元素及相关附属设施。收益村为卧里托格拉克镇尤库日阔什库勒（2）村、英阔什库勒（7）村、强孜（12）村等3个村，项目建成后采取租赁方式经营，预计每年收益15万元，每个村分红4万元。</t>
  </si>
  <si>
    <t>带动生产、就业务工</t>
  </si>
  <si>
    <t>/</t>
  </si>
  <si>
    <t>社会效益：为村集体收入低于30万元的村新建商铺建设项目并配套水、电、暖等附属设施，壮大享受项目村集体经济。
经济效益：壮大村集体经济，改善营商环境，增加集体收入，提升为民办事服务。</t>
  </si>
  <si>
    <t>卧里托格拉克镇人民政府</t>
  </si>
  <si>
    <t>6</t>
  </si>
  <si>
    <t>jsx202606</t>
  </si>
  <si>
    <t>伽师县克孜勒博依镇商铺建设项目</t>
  </si>
  <si>
    <t>克孜勒博依镇先拜巴扎（1）村</t>
  </si>
  <si>
    <t>总投资：700万元
建设内容：在克孜勒博依镇先拜巴扎（1）村新建2层1800平方商业综合楼以及供排水、电力、供暖、消防等附属设施。收益村为克孜勒博依镇居维其（2）村、阿热买里（4）村、克孜勒坎特（6）村、英阿依马克（11）村、阿依丁（26）村、铁热克博斯坦（28）村、曲如其（33）村等7个村，建成后采取租赁方式经营，预计年收益24万元，7个享受项目资金的村每年分红3万元（12.5%），先拜巴扎（1）村出建设用地，每年分红3万元（占12.5%）。</t>
  </si>
  <si>
    <t>克孜勒博依镇人民政府</t>
  </si>
  <si>
    <t>7</t>
  </si>
  <si>
    <t>jsx202607</t>
  </si>
  <si>
    <t>伽师县克孜勒博依镇阿亚格乔拉克（17）村就业创业基地建设项目</t>
  </si>
  <si>
    <t>克孜勒博依镇阿亚格乔拉克（17）村</t>
  </si>
  <si>
    <t>总投资：200万元
建设内容：在克孜勒博依镇阿亚格乔拉克（17）村新建2层500平方就业创业基地商业楼，及供排水、电力、消防等附属设施。收益村为克孜勒博依镇阿亚格乔拉克（17）村、巴什乔拉克（18）村等2个村，建成后采取租赁方式经营，预计每年收益7.5万元，阿亚格乔拉克（17）村分红4.5万元（占比60%）、巴什乔拉克（18）村分红3万元（占比40）.</t>
  </si>
  <si>
    <t>8</t>
  </si>
  <si>
    <t>jsx202608</t>
  </si>
  <si>
    <t>伽师县米夏乡商铺建设项目</t>
  </si>
  <si>
    <t>米夏乡米夏（6）村</t>
  </si>
  <si>
    <t>总投资：375万元
建设内容：在米夏乡米夏（6）村新建1000平方米二层商铺及配套相关附属设施。收益村为米夏乡托万塔尔夏（7）村、巴什英温（18）村、阿亚格欧依托格拉克（21）村等3个村，建成后采取租赁方式经营，预计每年收益9万元，其中米夏（6）村按10%分红，其余三个村按照30%分红。</t>
  </si>
  <si>
    <t>米夏乡人民政府</t>
  </si>
  <si>
    <t>9</t>
  </si>
  <si>
    <t>jsx202609</t>
  </si>
  <si>
    <t>伽师县和夏阿瓦提镇商铺建设项目</t>
  </si>
  <si>
    <t>和夏阿瓦提镇夏合亚迪（14）村</t>
  </si>
  <si>
    <t>总投资：980万元
建设内容：在和夏阿瓦提镇夏合亚迪（14）村新建三层共2500平方米综合性商业楼以及供排水、电力、供暖、消防等附属设施。收益村为和夏阿瓦提镇塞克孜阿代木（3）村、喀热墩（4）村、墩艾日克（12）村、巴什巴格恰（20）村、巴格托格拉克（26）村、排孜瓦提艾日克（30）村、代里亚博依（34）村等7个村，建成后采取租赁方式经营，预计每年收益40万元，7个享受项目资金的村分红4.8万元（占12%），夏合亚迪（14）村出建设用地，分红6.4万元（占16%）。</t>
  </si>
  <si>
    <t>和夏阿瓦提镇人民政府</t>
  </si>
  <si>
    <t>10</t>
  </si>
  <si>
    <t>jsx202610</t>
  </si>
  <si>
    <t>伽师县克孜勒苏乡就业创业基地建设项目</t>
  </si>
  <si>
    <t>克孜勒苏乡古里巴什（18）村</t>
  </si>
  <si>
    <t>总投资：360万元
建设内容：在克孜勒苏乡古里巴什（18）村新建2层共1200平方米就业创业基地及其配套附属设施。收益村为拜什塔木（26）村、其兰巴格（32）村、吾斯塘博依（34）村等3个村，建成后采取租赁方式经营，预计每年收益12万元，每个村分红4万元。</t>
  </si>
  <si>
    <t>克孜勒苏乡人民政府</t>
  </si>
  <si>
    <t>11</t>
  </si>
  <si>
    <t>jsx202611</t>
  </si>
  <si>
    <t>伽师县克孜勒苏乡瓜果冷藏保鲜库建设项目</t>
  </si>
  <si>
    <t>克孜勒苏乡巴什勒格勒德玛（5）村</t>
  </si>
  <si>
    <t>总投资：387万元
建设内容：在克孜勒苏乡巴什勒格勒德玛（5）村集中新建冷藏保鲜库1800立方米及其附属配套设施。收益村为英兰干（9）村、巴什央艾日克（11）村、琼艾日克（20）村等3个村，建成后采取租赁方式经营，预计每年收益12万元，每个村分红4万元。</t>
  </si>
  <si>
    <t>12</t>
  </si>
  <si>
    <t>jsx202612</t>
  </si>
  <si>
    <t>伽师县古勒鲁克乡商铺建设项目</t>
  </si>
  <si>
    <t>古勒鲁克乡阿勒克库勒（10）村</t>
  </si>
  <si>
    <t>总投资：960万元
建设内容：在古勒鲁克乡阿勒克库勒（10）村新建二层1000平方米商铺以及供排水、电力、供暖、消防等附属设施。收益村为古勒鲁克乡巴什古勒鲁克（1）村、兰干（2）村、亚勒古孜塔勒（4）村、英巴格（5）村、拜什塔木（12）村、克孜力库木（17）村、英买里（23）村，西克尔阿恰勒（13）村等8个村，建成后采取租赁方式经营，预计每年收益28万元，每个村分红4万元。</t>
  </si>
  <si>
    <t>古勒鲁克乡人民政府</t>
  </si>
  <si>
    <t>13</t>
  </si>
  <si>
    <t>jsx202613</t>
  </si>
  <si>
    <t>伽师县巴仁镇物流仓储建设项目</t>
  </si>
  <si>
    <t>巴仁镇托万巴仁（9）村</t>
  </si>
  <si>
    <t>总投资：440万元
建设内容：在巴仁镇托万巴仁（9）村新建2座500平方米库房。收益村为巴仁镇巴仁（1）村、阔什科瑞克（2）村、英吾斯塘博依（6）村、巴仁镇赛依哈纳（7）村等4个村，建成后预计每年收益16万，4个享受项目资金的村分红3万元。</t>
  </si>
  <si>
    <t>巴仁镇人民政府</t>
  </si>
  <si>
    <t>14</t>
  </si>
  <si>
    <t>jsx202614</t>
  </si>
  <si>
    <t>伽师县2026年玉代克力克乡产业路建设项目</t>
  </si>
  <si>
    <t>农村基础设施</t>
  </si>
  <si>
    <t>产业路、资源路、旅游路建设</t>
  </si>
  <si>
    <t>玉代克力克乡4个村：1村、9村、10村、11村。</t>
  </si>
  <si>
    <t>总投资：2960万元
建设内容：共修建产业路29.504公里，其中：堂来恰普提（1）村1.606公里、堂来恰普提（1）村至依提帕克村（9）村24.062公里、乔拉克（10）村3.284公里、英买里（11）村0.552公里。</t>
  </si>
  <si>
    <t>其他（改善生产生活条件）</t>
  </si>
  <si>
    <t>社会效益：完善产业道路，保障道路安全，加大运输出行道路的便利。
经济效益：减少运输成本，提升产品保存质量，提升伽师新梅、伽师瓜产值，增加群众收入。</t>
  </si>
  <si>
    <t>交通局</t>
  </si>
  <si>
    <t>交通厅</t>
  </si>
  <si>
    <t>15</t>
  </si>
  <si>
    <t>jsx202615</t>
  </si>
  <si>
    <t>伽师县英买里镇墩迪瓦依（5）村产业配套项目</t>
  </si>
  <si>
    <t>配套设施项目</t>
  </si>
  <si>
    <t>产业园</t>
  </si>
  <si>
    <t>英买里镇5村</t>
  </si>
  <si>
    <t>总投资：360万元
建设内容：英买里镇墩迪瓦依（5）村防渗改造渠道1条，配套渠系建筑物，长度4.5公里，设计流量1—0.2m³/s，投资360万元；</t>
  </si>
  <si>
    <t>伽师新梅、伽师瓜、伽师甜菜、伽师棉花</t>
  </si>
  <si>
    <t>社会效益：保障供水稳定、改善农业生产条件，缓解水资源供需矛盾，助力节水型社会建设，促进区域生态与经济社会协调发展。
经济效益：减少输水渗漏损耗、降低清淤维修成本，扩大有效灌溉面积，提升水资源利用效率，助力农业增产与综合经济收益稳步提升。</t>
  </si>
  <si>
    <t>英买里镇人民政府</t>
  </si>
  <si>
    <t>产业处</t>
  </si>
  <si>
    <t>16</t>
  </si>
  <si>
    <t>jsx202616</t>
  </si>
  <si>
    <t>伽师县米夏乡江尕勒霍依拉（1）村产业配套项目</t>
  </si>
  <si>
    <t>米夏乡江尕勒霍依拉（1）村</t>
  </si>
  <si>
    <t>总投资：387万元
建设内容：在米夏乡江尕勒霍依拉（1）村防渗改造渠道1条，配套渠系建筑物，长度4.4公里，设计流量0.3-0.15m³/s。</t>
  </si>
  <si>
    <t>17</t>
  </si>
  <si>
    <t>jsx202617</t>
  </si>
  <si>
    <t>伽师县米夏乡阿亚格欧依托格拉克(21)村产业配套项目</t>
  </si>
  <si>
    <t>米夏乡阿亚格欧依托格拉克(21)村</t>
  </si>
  <si>
    <t>总投资：380万元
建设内容：在米夏乡阿亚格欧依托格拉克(21)村防渗改造渠道1条，配套渠系建筑物，长度4.1公里，设计流量0.3-0.15m³/s。</t>
  </si>
  <si>
    <t>18</t>
  </si>
  <si>
    <t>jsx202618</t>
  </si>
  <si>
    <t>伽师县米夏乡巴什欧依托格拉克（20）村产业配套项目</t>
  </si>
  <si>
    <t>米夏乡巴什欧依托格拉克（20）村</t>
  </si>
  <si>
    <t>总投资：388万元
建设内容：在米夏乡巴什欧依托格拉克（20）村防渗改造渠道1条，配套渠系建筑物，长度4.5公里，设计流量0.3-0.15m³/s。</t>
  </si>
  <si>
    <t>19</t>
  </si>
  <si>
    <t>jsx202619</t>
  </si>
  <si>
    <t>伽师县夏普吐勒镇安江艾日克（15）村产业配套项目</t>
  </si>
  <si>
    <t>夏普吐勒镇安江艾日克（15）村</t>
  </si>
  <si>
    <t>总投资：389万元
建设内容：在夏普吐勒镇安江艾日克(15)村新建防渗渠4.22公里，配套渠系建筑物 设计流量0.6-0.2m³/s。</t>
  </si>
  <si>
    <t>夏普吐勒镇人民政府</t>
  </si>
  <si>
    <t>20</t>
  </si>
  <si>
    <t>jsx202620</t>
  </si>
  <si>
    <t>伽师县夏普吐勒镇其纳艾日克（16）村产业配套项目</t>
  </si>
  <si>
    <t>夏普吐勒镇其纳艾日克（16）村</t>
  </si>
  <si>
    <t>总投资：389万元
建设内容：在夏普吐勒镇其纳艾日克(16)村新建防渗渠4.23公里，配套渠系建筑物，设计流量0.6-0.2m³/s。</t>
  </si>
  <si>
    <t>21</t>
  </si>
  <si>
    <t>jsx202621</t>
  </si>
  <si>
    <t>伽师县夏普吐勒镇托什坎拉（17）村产业配套项目</t>
  </si>
  <si>
    <t>夏普吐勒镇托什坎拉（17）村</t>
  </si>
  <si>
    <t>总投资：386万元
建设内容：在夏普吐勒镇托什坎拉（17）村新建防渗渠4公里，配套渠系建筑物，设计流量0.6-0.2m³/s。</t>
  </si>
  <si>
    <t>22</t>
  </si>
  <si>
    <t>jsx202622</t>
  </si>
  <si>
    <t>伽师县夏普吐勒镇巴扎（1）村产业配套项目</t>
  </si>
  <si>
    <t>夏普吐勒镇巴扎（1）村</t>
  </si>
  <si>
    <t>总投资：389万元
建设内容：在夏普吐勒镇巴扎(1)村新建防渗渠3.76公里，配套渠系建筑物，设计流量0.6-0.2m³/s。</t>
  </si>
  <si>
    <t>23</t>
  </si>
  <si>
    <t>jsx202623</t>
  </si>
  <si>
    <t>伽师县和夏阿瓦提镇幸福（33）村产业配套项目</t>
  </si>
  <si>
    <t>和夏阿瓦提镇33村</t>
  </si>
  <si>
    <t>总投资：389万元
建设内容：在和夏阿瓦提镇新建防渗渠1条，长度3.663公里，配套渠系建筑物,设计流量0.3-0.5m³/s。其中：幸福（33）村3.663公里。</t>
  </si>
  <si>
    <t>24</t>
  </si>
  <si>
    <t>jsx202624</t>
  </si>
  <si>
    <t>伽师县克孜勒苏乡兰干买里斯（10）村产业配套项目</t>
  </si>
  <si>
    <t>克孜勒苏乡10村</t>
  </si>
  <si>
    <t>总投资：360万元
建设内容：克孜勒苏乡兰干买里斯（10）村防渗改造渠道2条，长度3.6公里，设计流量0.5～0.4m³/s。</t>
  </si>
  <si>
    <t>25</t>
  </si>
  <si>
    <t>jsx202625</t>
  </si>
  <si>
    <t>伽师县克孜勒苏乡拜什塔木（26）村产业配套项目</t>
  </si>
  <si>
    <t>克孜勒苏乡26村</t>
  </si>
  <si>
    <t>总投资：360万元
建设内容：克孜勒苏乡拜什塔木（26）村防渗改造渠道2条，配套渠系建筑物需配套建筑物 52 座，其中节制分水闸 12 座，分水闸 27 座，农桥 7 座，连接段 4 座，测流桥 2 座，长度3.3公里，设计流量0.5～0.4m³/s，计划投资330万。</t>
  </si>
  <si>
    <t>26</t>
  </si>
  <si>
    <t>jsx202626</t>
  </si>
  <si>
    <t>伽师县克孜勒苏乡阿亚格勒德玛（7）村产业配套项目</t>
  </si>
  <si>
    <t>克孜勒苏乡7村</t>
  </si>
  <si>
    <t>总投资：320 万元，
建设内容：在克孜勒苏乡阿亚格勒德玛（7）村新建防渗渠道 2 条，总长 2.21km，需配套建筑物 42 座，其中节制分水闸 10 座，分水闸 22 座，农桥6座，连接段3座，测流桥1座。</t>
  </si>
  <si>
    <t>27</t>
  </si>
  <si>
    <t>jsx202627</t>
  </si>
  <si>
    <t>伽师县玉代克力克乡英艾日克（12）村产业配套项目</t>
  </si>
  <si>
    <t>玉代克力克乡1个村：12村</t>
  </si>
  <si>
    <t>总投资：389万
建设内容：在玉代克力克乡英艾日克（12）村新建防渗渠道4.42公里，及配套附属设施，设计流量：0.5-0.3m³/s，计划总投资389万元。</t>
  </si>
  <si>
    <t>玉代克力克乡人民政府</t>
  </si>
  <si>
    <t>28</t>
  </si>
  <si>
    <t>jsx202628</t>
  </si>
  <si>
    <t>伽师县2026年肉牛养殖基地建设项目产业配套电力设施</t>
  </si>
  <si>
    <t>养殖业基地</t>
  </si>
  <si>
    <t>英买里镇17村</t>
  </si>
  <si>
    <t>总投资：790万元
建设内容：在英买里镇17村新建13KM架空高压线路，新建10台500KVA变压器。</t>
  </si>
  <si>
    <t>肉牛养殖业</t>
  </si>
  <si>
    <t>产出指标：项目区内电力设施覆盖率达100%，确保养殖基地生产用电稳定，满足饲料加工、恒温供水等用电需求。
社会效益：保障肉牛养殖基地的生产发展。
经济效益：增加肉牛产值。</t>
  </si>
  <si>
    <t>畜牧局</t>
  </si>
  <si>
    <t>29</t>
  </si>
  <si>
    <t>jsx202629</t>
  </si>
  <si>
    <t>伽师县2026年肉牛养殖基地建设项目产业配套供水设施</t>
  </si>
  <si>
    <t>总投资：389万元
建设内容：新建供水管线13KM。</t>
  </si>
  <si>
    <t>产出指标：项目建成后供水能力提升，出水水质符合畜牧饮水卫生标准，保障畜牧饮水安全。
社会效益：保障肉牛养殖基地的生产发展。
经济效益：增加肉牛产值。</t>
  </si>
  <si>
    <t>30</t>
  </si>
  <si>
    <t>jsx202630</t>
  </si>
  <si>
    <t>伽师县2026年肉牛养殖基地建设项目产业配套道路设施</t>
  </si>
  <si>
    <t>总投资：389万元
建设内容：新建6公里水泥路面。</t>
  </si>
  <si>
    <t>产出指标：新建6公里水泥路面，体现道路系统的完整性和安全性。
社会效益：保障肉牛养殖基地的生产发展。
经济效益：增加肉牛产值。</t>
  </si>
  <si>
    <t>31</t>
  </si>
  <si>
    <t>jsx202631</t>
  </si>
  <si>
    <t>伽师县小额贷款贴息项目</t>
  </si>
  <si>
    <t>小额贷款贴息</t>
  </si>
  <si>
    <t>13个乡镇310个村</t>
  </si>
  <si>
    <t>总投资：2000万元
建设内容：对全县小额信贷17500户脱贫户、监测户进行贴息。</t>
  </si>
  <si>
    <t>财政衔接资金直接补贴农户，壮大产业发展，通过以奖代补的形式促进农户产业发展积极性。</t>
  </si>
  <si>
    <t>财政局</t>
  </si>
  <si>
    <t>计划财务处</t>
  </si>
  <si>
    <t>32</t>
  </si>
  <si>
    <t>jsx202632</t>
  </si>
  <si>
    <t>伽师县2026年产业路建设项目（一期）</t>
  </si>
  <si>
    <t xml:space="preserve">1、英买里镇2个村：9村、20村。                                                                                                                                                                                                                                                                                                                2、居仁镇1个村：14村。                                                                          2、卧里托格拉克镇4个村：3村、21村、23村、24村。                                                                                 4、克孜勒博依镇1个村：17村。                                                                             5、米夏乡1个村：4村。                                                                                                   6、夏普吐勒镇4个村：:3村、6村、11村、16村。                                                                                      7、克孜勒苏乡9个村：1村、2村、6村、20村、22村、11村、25村、30村、32村。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</si>
  <si>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总投资：2995万元
建设内容：共修建农村产业道路38.049公里。其中：
1、英买里镇2个村0.59公里投资60万元，吐孜鲁克（9）村0.34公里、拉依力克（20）村0.25公里。
2、居仁镇1个村7.8公里投资620万元，其维克（14）村7.8公里。
3、卧里托格拉克镇4个村7.32公里，总投资600万元，乌吐拉阔什库勒（3）村1.262公里、喀赞库勒（21）村1.693公里、喀尕买里斯（23）村2.497公里、阿亚格阿克达里亚（24）村1.868公里。
4、克孜勒博依镇1个村1.4公里，总投资120万元，阿亚克乔拉克（17）村1.4公里。
5、米夏乡4个村1公里，总投资100万元，喀孜艾日克(4)村1.0公里。
6、夏普吐勒镇4个村9.3公里，总投资595万元，扎滚拉（3）村2.572公里、墩艾日克（6）村3.652公里、克曼（11）村1.98公里、其那艾日克（16）村1.1公里。
7、克孜勒苏乡9个村11.639公里，总投资900万元，巴什栏杆（1）村1.263公里、阿亚克兰干（2）村1.046公里、勒格勒德玛（6）村0.952公里、琼艾日克（20）村1.376公里、巴格艾日克（22）村0.406公里、巴什央艾日克（11）村2.715公里、巴什温塔木（25）村1.001公里、阿克托喀依（30）村2.265公里、其兰巴格（32）村0.615公里。                                                                                                                              </t>
  </si>
  <si>
    <t>33</t>
  </si>
  <si>
    <t>jsx202633</t>
  </si>
  <si>
    <t>伽师县英买里镇2026年产业配套项目</t>
  </si>
  <si>
    <t>英买里镇阿亚格兰干(14)村、阿迪拉(8)村、英买里(10)村、巴格托格拉克村</t>
  </si>
  <si>
    <t>总投资：998万元
建设内容：防渗改建渠道9.55公里渠道及渠系配套建筑物，设计流量0.2-0.5m³/s。其中：
1、英买里镇14村4组斗渠；改建渠道长度0.75km；设计流量：0.2m³/s;
2、英买里镇14村2组斗渠；改建渠道长度0.92km；设计流量：0.2m³/s;
3、英买里镇8村6组斗渠；改建渠道长度1.33km设计流量：0.2m³/s;
4、英买里镇8村7组斗渠；改建渠道长度1.5km；设计流量：0.2m³/s;
5、英买里镇10村1,3组斗渠；改建渠道长度0.85km；设计流量：0.3m³/s;
6、英买里镇4村4组支渠；改建渠道长度2km；设计流量：0.5m³/s;
7、英买里镇4村2组斗渠；改建渠道长度1km；设计流量：0.4m³/s;
8、英买里镇4村3,4组斗渠；改建渠道长度1.2km；设计流量：0.5m³/s;</t>
  </si>
  <si>
    <t>水利局</t>
  </si>
  <si>
    <t>34</t>
  </si>
  <si>
    <t>jsx202634</t>
  </si>
  <si>
    <t>伽师县居仁镇2026年产业配套项目</t>
  </si>
  <si>
    <t>居仁镇喀热喀什(26)村、开普台巴格(7)村</t>
  </si>
  <si>
    <t>总投资：995万元
建设内容：防渗改建渠道8.7公里渠道及渠系配套建筑物，设计流量0.2-0.5m³/s。
1、居仁镇25村1-2-3组斗渠；改建渠道长度2.893km设计流量：0.5m³/s
2、居仁镇25村2组斗渠；改建渠道长度0.878km设计流量：0.2m³/s
3、居仁镇25村支渠；改建渠道长度1.935km设计流量：0.5m³/s
4、居仁镇7村支渠1；改建渠道长度1.43km设计流量：0.5m³/s
5、居仁镇7村支渠2；改建渠道长度1.54km设计流量：0.5m³/s</t>
  </si>
  <si>
    <t>35</t>
  </si>
  <si>
    <t>jsx202635</t>
  </si>
  <si>
    <t>伽师县卧里托格拉克镇塔格艾日克(1)村、阔什库勒(2)村产业配套项目</t>
  </si>
  <si>
    <t>卧里托格拉克镇塔格艾日克(1)村、阔什库勒(2)村</t>
  </si>
  <si>
    <t>总投资：690万元
建设内容：防渗改建渠道6公里渠道及渠系配套建筑物，设计流量0.3-0.5m³/s。其中：
1、卧里托格拉克镇1村2组；改建渠道长度2km；设计流量：0.3m³/s;
2、卧里托格拉克镇1村3组；改建渠道长度2km；设计流量：0.5m³/s;
3、卧里托格拉克镇2村1组；改建渠道长度2km；设计流量：0.3m³/s;</t>
  </si>
  <si>
    <t>36</t>
  </si>
  <si>
    <t>jsx202636</t>
  </si>
  <si>
    <t>伽师县克孜勒博依镇博迪马勒(30)村、阿容(29)村、英阿依马克(11)村产业配套项目</t>
  </si>
  <si>
    <t>克孜勒博依镇博迪马勒(30)村、阿容(29)村、英阿依马克(11)村</t>
  </si>
  <si>
    <t>总投资：759万元
建设内容：防渗改建渠道6.6公里渠道及渠系配套建筑物，设计流量0.2-0.5m³/s。
1、克孜勒博依镇30村4-5组支渠；改建渠道长度1.08km设计流量：0.3m³/s
2、克孜勒博依镇29村1-2-5-6组支渠；改建渠道长度1.98km设计流量：0.5m³/s
3、克孜勒博依镇11村支渠；改建渠道长度3km设计流量：0.5m³/s</t>
  </si>
  <si>
    <t>37</t>
  </si>
  <si>
    <t>jsx202637</t>
  </si>
  <si>
    <t>伽师县米夏乡琼库尔克什拉克(3)村、伊勒提孜霍依拉(9)村产业配套项目</t>
  </si>
  <si>
    <t>米夏乡琼库尔克什拉克(3)村、伊勒提孜霍依拉(9)村</t>
  </si>
  <si>
    <t>总投资：520.95万元
建设内容：防渗改建渠道4.53公里渠道及渠系配套建筑物，设计流量0.2-0.5m³/s。
1、米夏乡3村5-6-7-8组斗渠；改建渠道长度2.1km设计流量：0.2m³/s
2、米夏乡9村1-2-3-4组支渠；改建渠道长度1.4km设计流量：0.5m³/s
3、米夏乡9村3-4组支渠2；改建渠道长度1.03km设计流量：0.3m³/s</t>
  </si>
  <si>
    <t>38</t>
  </si>
  <si>
    <t>jsx202638</t>
  </si>
  <si>
    <t>伽师县夏普吐勒镇2026年产业配套项目</t>
  </si>
  <si>
    <t>夏普吐勒镇墩艾日克（6）村、扎滚拉（3）村、巴依托喀依（18）村</t>
  </si>
  <si>
    <t>总投资：988.655万元
建设内容：防渗改建渠道8.597公里渠道及渠系配套建筑物，设计流量0.2-0.5m³/s。
1、夏普吐勒镇6村5组支渠；改建渠道长度2.027km设计流量：0.5m³/s
2、夏普吐勒镇6村1-2-3-4组斗渠；改建渠道长度2.52km设计流量：0.3m³/s
3、夏普吐勒镇3村3-4-5组斗渠；改建渠道长度1.93km设计流量：0.2m³/s
4、夏普吐勒镇18村支渠；改建渠道长度2.12km设计流量：0.3m³/s</t>
  </si>
  <si>
    <t>39</t>
  </si>
  <si>
    <t>jsx202639</t>
  </si>
  <si>
    <t>伽师县和夏阿瓦提镇喀热都维（23）村、色满（22）村产业施配套项目</t>
  </si>
  <si>
    <t>和夏阿瓦提镇喀热都维（23）村、色满（22）村</t>
  </si>
  <si>
    <t>总投资：9266.9万元
建设内容：防渗改建渠道8.06公里渠道及渠系配套建筑物，设计流量0.3-0.5m³/s。
1、和夏阿瓦提镇23村斗渠；改建渠道长度2.62km；设计流量：0.5m³/s;
2、和夏阿瓦提镇22村3组斗渠；改建渠道长度2km；设计流量：0.3m³/s;
3、和夏阿瓦提镇22村4组斗渠；改建渠道长度1.24km；设计流量：0.3m³/s;
4、和夏阿瓦提镇22村4组1斗渠；改建渠道长度1.1km；设计流量：0.3m³/s;
5、和夏阿瓦提镇22村5组斗渠；改建渠道长度1.1km；设计流量：0.3m³/s;</t>
  </si>
  <si>
    <t>40</t>
  </si>
  <si>
    <t>jsx202640</t>
  </si>
  <si>
    <t>伽师县克孜勒苏乡巴格艾日克（22）村、阿克艾日克（23）村产业配套项目</t>
  </si>
  <si>
    <t>克孜勒苏乡</t>
  </si>
  <si>
    <t>总投资：995万元
建设内容：防渗改建渠道9.035公里渠道及渠系配套建筑物，设计流量0.3-0.5m³/s。
1、克孜勒苏乡22村2组斗渠；改建渠道长度2.3km；设计流量：0.4m³/s;
2、克孜勒苏乡22村5组斗渠；改建渠道长度1.735km；设计流量：0.3m³/s;
3、克孜勒苏乡23村1组斗渠；改建渠道长度3.35km；设计流量：0.5m³/s;
4、克孜勒苏乡23村2、3组斗渠；改建渠道长度1.65km；设计流量：0.3m³/s;</t>
  </si>
  <si>
    <t>41</t>
  </si>
  <si>
    <t>jsx202641</t>
  </si>
  <si>
    <t>伽师县古勒鲁克乡巴什古勒鲁克（1）村2026年产业配套项目</t>
  </si>
  <si>
    <t>古勒鲁克乡巴什古勒鲁克（1）村</t>
  </si>
  <si>
    <t>总投资：908.5万元
建设内容：防渗改建渠道7.9公里渠道及渠系配套建筑物，设计流量0.4-0.5m³/s。
1、古勒鲁克乡1村3、5组支渠；改建渠道长度4km；设计流量：0.5m³/s;
2、古勒鲁克乡1村1组斗渠；改建渠道长度3.9km；设计流量：0.4m³/s;</t>
  </si>
  <si>
    <t>42</t>
  </si>
  <si>
    <t>jsx202642</t>
  </si>
  <si>
    <t>伽师县玉代克力克乡堂来恰普提（1）村、阿娜尔（3）村产业配套项目</t>
  </si>
  <si>
    <t>玉代克力克乡堂来恰普提（1）村、阿娜尔（3）村</t>
  </si>
  <si>
    <t>总投资：851.805万元
建设内容：防渗改建渠道7.407公里渠道及渠系配套建筑物，设计流量0.3-0.5m³/s。
1、玉代克力克乡1村斗渠；改建渠道长度1.658km；设计流量：0.5m³/s;
2、玉代克力克乡1村斗渠；改建渠道长度1.761km；设计流量：0.3m³/s;
3、玉代克力克乡1村斗渠；改建渠道长度1.156km；设计流量：0.5m³/s;
4、玉代克力克乡1村斗渠；改建渠道长度1.262km；设计流量：0.5m³/s;
5、玉代克力克乡3村斗渠；改建渠道长度1.57km；设计流量：0.5m³/s;</t>
  </si>
  <si>
    <t>43</t>
  </si>
  <si>
    <t>jsx202643</t>
  </si>
  <si>
    <t>伽师县铁日木乡2026年产业配套项目</t>
  </si>
  <si>
    <t>铁日木乡阿亚格兰干（10）村、恰央恰克提（9）村、霍加艾日克（2）村</t>
  </si>
  <si>
    <t>总投资：899.3万元
建设内容：防渗改建渠道7.82公里渠道及渠系配套建筑物，设计流量0.3m³/s。
1、铁日木乡10村2、3、4组北斗渠；改建渠道长度2.48km；设计流量：0.3m³/s;
2、铁日木乡10村2、3、4组北斗渠；改建渠道长度1.66km；设计流量：0.3m³/s;
3、铁日木乡9村5组斗渠；改建渠道长度1.2km；设计流量：0.3m³/s;
4、铁日木乡2村5、6组斗渠；改建渠道长度1.049km；设计流量：0.3m³/s;
5、铁日木乡2村5组斗渠；改建渠道长度1.43km；设计流量：0.3m³/s;</t>
  </si>
  <si>
    <t>44</t>
  </si>
  <si>
    <t>jsx202644</t>
  </si>
  <si>
    <t>伽师县西克尔库勒镇2026年村级产业基础设施配套项目</t>
  </si>
  <si>
    <t>西克尔镇萨尔吾斯（11）村、桥头（15）村</t>
  </si>
  <si>
    <t>总投资：966万元
建设内容：防渗改建渠道2条8.4公里渠道及渠系配套建筑物。其中：
1、西克尔镇萨尔吾斯（11）村支渠，改建长度3.777km，
2、西克尔镇桥头（15）村支渠，改建4.618m，</t>
  </si>
  <si>
    <t>45</t>
  </si>
  <si>
    <t>jsx202645</t>
  </si>
  <si>
    <t>伽师县英买里镇英阿瓦提（17）村产业配套项目</t>
  </si>
  <si>
    <t>英买里镇：17村</t>
  </si>
  <si>
    <t>总投资：386万元
建设内容：在英买里镇英阿瓦提（17）村防渗改造渠道6条，配套渠系建筑物，长度4.83公里，设计流量1—0.2m³/s。</t>
  </si>
  <si>
    <t>46</t>
  </si>
  <si>
    <t>jsx202646</t>
  </si>
  <si>
    <t>伽师县居仁镇喀热喀什（26）村产业配套项目</t>
  </si>
  <si>
    <t>居仁镇喀热喀什26村</t>
  </si>
  <si>
    <t>总投资：378万元
建设内容：防渗改造渠道7条，配套渠系建筑物，长度4.01公里，流量0.65-0.2m³/s。</t>
  </si>
  <si>
    <t>居仁镇人民政府</t>
  </si>
  <si>
    <t>47</t>
  </si>
  <si>
    <t>jsx202647</t>
  </si>
  <si>
    <t>伽师县居仁镇仓（27）村产业配套项目</t>
  </si>
  <si>
    <t>居仁镇仓27村</t>
  </si>
  <si>
    <t>总投资：386万元
建设内容：防渗改造渠道3条，配套渠系建筑物，长度4.51公里，流量0.65-0.2m³/s。</t>
  </si>
  <si>
    <t>48</t>
  </si>
  <si>
    <t>jsx202648</t>
  </si>
  <si>
    <t>伽师县卧里托格拉克镇乌吐拉阔什库勒村（3）村产业配套项目</t>
  </si>
  <si>
    <t>卧里托格拉克镇3村</t>
  </si>
  <si>
    <t>总投资：387万元
建设内容：在卧里托格拉克镇乌吐拉阔什库勒村（3）村防渗改造渠道1条，配套渠系建筑物，长度5.523km，设计流量0.7-0.3m³/s。</t>
  </si>
  <si>
    <t>49</t>
  </si>
  <si>
    <t>jsx202649</t>
  </si>
  <si>
    <t>伽师县卧里托格拉克镇英巴格（6）村产业配套项目</t>
  </si>
  <si>
    <t>卧里托格拉克镇6村</t>
  </si>
  <si>
    <t>总投资：386万元
建设内容：在卧里托格拉克镇英巴格（6）村防渗改造渠道1条，配套渠系建筑物，长度4.51km，设计流量0.7-0.3m³/s。</t>
  </si>
  <si>
    <t>50</t>
  </si>
  <si>
    <t>jsx202650</t>
  </si>
  <si>
    <t>伽师县克孜勒博依镇先拜巴扎（1）村、克孜勒坎特（6）村产业配套项目</t>
  </si>
  <si>
    <t>克孜勒博依镇1村、6村</t>
  </si>
  <si>
    <t>总投资：389万元
建设内容：在克孜勒博依镇修建设水渠2条及附属建筑物，长度3.6公里，每公里投资105万元，流量0.5-0.2m³/s。其中：先拜巴扎（1）村1.8公里、克孜勒坎特（6）村1.8公里。</t>
  </si>
  <si>
    <t>51</t>
  </si>
  <si>
    <t>jsx202651</t>
  </si>
  <si>
    <t>伽师县克孜勒博依镇色满（23）村、浩罕（24）村产业配套项目</t>
  </si>
  <si>
    <t>克孜勒博依镇23村、24村</t>
  </si>
  <si>
    <t>总投资：389万元
建设内容：在克孜勒博依镇修建设水渠2条及附属建筑物，长度3.6公里，每公里投资105万元，流量0.5-0.2m³/s。其中：色满（23）村2.3公里、浩罕（24）村1.3公里。</t>
  </si>
  <si>
    <t>52</t>
  </si>
  <si>
    <t>jsx202652</t>
  </si>
  <si>
    <t>伽师县和夏阿瓦提镇巴什巴格恰（20）村、产色满（22）村业配套项目</t>
  </si>
  <si>
    <t>和夏阿瓦提镇20村、22村</t>
  </si>
  <si>
    <t>总投资：389万元
建设内容：在和夏阿瓦提镇新建防渗渠3条，长度4公里，配套渠系建筑物,设计流量0.15-0.5m³/s。其中：巴什巴格恰（20）村3公里、色满（22）村1公里。</t>
  </si>
  <si>
    <t>53</t>
  </si>
  <si>
    <t>jsx202653</t>
  </si>
  <si>
    <t>伽师县古勒鲁克乡巴什阿勒克库勒（9）村产业配套项目</t>
  </si>
  <si>
    <t>古勒鲁克乡9村</t>
  </si>
  <si>
    <t>总投资：385万元
建设内容：在古勒鲁克乡巴什阿勒克库勒（9）村防渗渠改造2条，长度3.95公里，配套渠系建筑物，设计流量：0.3-0.6m³/s。</t>
  </si>
  <si>
    <t>54</t>
  </si>
  <si>
    <t>jsx202654</t>
  </si>
  <si>
    <t>伽师县玉代克力克乡堂来恰普提（1）村产业配套项目</t>
  </si>
  <si>
    <t>玉代克力克乡1个村：1村</t>
  </si>
  <si>
    <t>总投资：389万
建设内容：在玉代克力克乡堂来恰普提（1）村新建防渗渠道4.396公里及配套附属设施，设计流量：0.5-0.3m³/s，计划总投资389万元。</t>
  </si>
  <si>
    <t>55</t>
  </si>
  <si>
    <t>jsx202655</t>
  </si>
  <si>
    <t>伽师县铁日木乡铁格艾日克（1）村产业配套项目</t>
  </si>
  <si>
    <t>铁日木乡铁格艾日克（1）村</t>
  </si>
  <si>
    <t>总投资：385万元。
建设内容：在铁日木乡铁格艾日克（1）村防渗渠改造1条，配套渠系建筑物，长度4.1公里，设计流量0.3-0.15m³/s。</t>
  </si>
  <si>
    <t>铁日木乡人民政府</t>
  </si>
  <si>
    <t>56</t>
  </si>
  <si>
    <t>jsx202656</t>
  </si>
  <si>
    <t>伽师县铁日木乡托哈艾热克（3）村产业配套项目</t>
  </si>
  <si>
    <t>铁日木乡托哈艾热克（3）村</t>
  </si>
  <si>
    <t>总投资：320万元。
建设内容：在铁日木乡托哈艾热克（3）村防渗渠改造1条，配套渠系建筑物，长度3.3km，设计流量0.3-0.15m³/s。</t>
  </si>
  <si>
    <t>57</t>
  </si>
  <si>
    <t>jsx202657</t>
  </si>
  <si>
    <t>伽师县西克尔库勒镇比纳木（7）村产业配套项目</t>
  </si>
  <si>
    <t>西克尔库勒镇7村</t>
  </si>
  <si>
    <t>总投资：386万元
建设内容：比纳木（7）村防渗渠，长3.86公里，设计流量0.3-1.5m³/s，标准100万元/公里。</t>
  </si>
  <si>
    <t>西克尔库勒镇人民政府</t>
  </si>
  <si>
    <t>58</t>
  </si>
  <si>
    <t>jsx202658</t>
  </si>
  <si>
    <t>伽师县西克尔库勒镇多来提巴格（4）村产业配套项目</t>
  </si>
  <si>
    <t>西克尔库勒镇4村</t>
  </si>
  <si>
    <t>总投资：180万元
建设内容：多来提巴格（4）村防渗渠，长1.8公里，设计流量0.3-1.5m³/s，标准100万元/公里。</t>
  </si>
  <si>
    <t>59</t>
  </si>
  <si>
    <t>jsx202659</t>
  </si>
  <si>
    <t>伽师县2026年英买里镇一二三产融合发展养殖项目产业配套电力设施</t>
  </si>
  <si>
    <t>英买里镇4村</t>
  </si>
  <si>
    <t>总投资：389万元
建设内容：新建6公里架空高压线路，新建1台3000KVA变压器。</t>
  </si>
  <si>
    <t>养殖业</t>
  </si>
  <si>
    <t>60</t>
  </si>
  <si>
    <t>jsx202660</t>
  </si>
  <si>
    <t>伽师县2026年英买里镇一二三产融合发展养殖项目产业配套通水通路设施</t>
  </si>
  <si>
    <t>总投资：320万元
建设内容：新建供水管线7公里，2公里水泥路面。</t>
  </si>
  <si>
    <t>产出指标：项目建成后供水能力提升，出水水质符合畜牧饮水卫生标准，保障畜牧饮水安全；新建2公里水泥路面，体现道路系统的完整性和安全性。
社会效益：保障肉牛养殖基地的生产发展。
经济效益：增加肉牛产值。</t>
  </si>
  <si>
    <t>61</t>
  </si>
  <si>
    <t>jsx202661</t>
  </si>
  <si>
    <t>伽师县居仁镇扶贫厂房改造提升项目</t>
  </si>
  <si>
    <t>加工流通项目</t>
  </si>
  <si>
    <t>加工业</t>
  </si>
  <si>
    <t>居仁镇26村</t>
  </si>
  <si>
    <t>总投资：320万元
建设内容：对居仁镇江巴孜（1）村与和伽社区两栋扶贫厂房进行消防及应急设施修复完善，总建筑面积18802平方米。</t>
  </si>
  <si>
    <t>产出指标：完善两栋扶贫厂房消防及应急设施，保障厂房整体功能。
社会效益：吸纳当地劳动力就业，稳定群众收入。
经济效益：发展产业，带动当地经济。</t>
  </si>
  <si>
    <t>市场处</t>
  </si>
  <si>
    <t>62</t>
  </si>
  <si>
    <t>jsx202662</t>
  </si>
  <si>
    <t>伽师县居仁镇经济林带管网建设项目</t>
  </si>
  <si>
    <t>居仁镇14村</t>
  </si>
  <si>
    <t>总投资：100万元
建设内容：在居仁镇阿亚克仓（14）村种植400亩经济林，开展林床修建、铺设引水管网及配套附属设施，2500元/亩。</t>
  </si>
  <si>
    <t>社会效益：完善经济林带建设，提高树木的成活率及完善灌溉条件。
经济效益：提升树木的成活质量，完善林带经济建设。</t>
  </si>
  <si>
    <t>种植业管理局（农药管理处）</t>
  </si>
  <si>
    <t>63</t>
  </si>
  <si>
    <t>jsx202663</t>
  </si>
  <si>
    <t>伽师县克孜勒博依镇肉牛养殖基地建设项目产业配套道路设施</t>
  </si>
  <si>
    <t>克孜勒博依镇16村</t>
  </si>
  <si>
    <t>总投资：389万元
建设内容：在克孜勒博依镇英买里（16）村，新建6公里水泥路面。</t>
  </si>
  <si>
    <t>64</t>
  </si>
  <si>
    <t>jsx202664</t>
  </si>
  <si>
    <t>伽师县克孜勒苏乡巴什奥塔格（39）村就业创业基地建设项目</t>
  </si>
  <si>
    <t>市场建设和农村物流</t>
  </si>
  <si>
    <t>克孜勒苏乡39村</t>
  </si>
  <si>
    <t>总投资：288万元
建设内容：在克孜勒苏乡巴什奥塔格（39）村建设乡村振兴就业创业基地800平方米及配套相关附属设施。资产归村集体所有，预计分红5万。</t>
  </si>
  <si>
    <t>带动生产、收益分红</t>
  </si>
  <si>
    <t>社会效益：完善基础设施，保障群众就业，提高生产生活水平。
经济效益：为群众就业提供便利，加强群众之间的交流。</t>
  </si>
  <si>
    <t>65</t>
  </si>
  <si>
    <t>jsx202665</t>
  </si>
  <si>
    <t>伽师县克孜勒苏乡经济林带管网建设项目</t>
  </si>
  <si>
    <t>克孜勒苏乡21个村：1村、2村、3村、7村、12村、13村、14村、16村、18村、21村、22村、23村、24村、25村、26村、32村、33村、35村、36村、37村、38村、39村。</t>
  </si>
  <si>
    <t>总投资：71.544万元
建设内容：在克孜勒苏乡21个村种植325.2亩经济林，开展林床修建、铺设引水管网及配套附属设施，2200元/亩。其中：巴什栏杆（1）村16亩、阿亚克兰干（2）村20亩、库木巴格（3）村7.2亩、阿亚格勒德玛（7）村15亩、央艾日克（12）村15亩、阔什托格拉克（13）村7亩、约勒其（16）村10亩、古里巴什（18）村20亩、夏勒艾热克（21）村20亩、巴格艾日克（22）村20亩、阿克艾日克（23）村15亩、温塔木（24）村15亩、巴什温塔木（25）村15亩、拜什塔木（26）村15亩、其兰巴格村（32）村10亩、英巴格（33）村10亩、阿克墩（35）村15亩、托库勒（36）村10亩、阿亚格奥依塔格（37）村10亩、吾依塔格（38）村10亩、巴什奥塔格（39）村50亩。</t>
  </si>
  <si>
    <t>66</t>
  </si>
  <si>
    <t>jsx202666</t>
  </si>
  <si>
    <t>伽师县玉代克力克乡2026年经济林带管网建设项目</t>
  </si>
  <si>
    <t>玉代克力克乡5村、10村</t>
  </si>
  <si>
    <t>总投资：389万
建设内容：新建经济林带管网1556亩，其中：巴扎（5）村656亩、乔拉克（10）村900亩。2500元/亩</t>
  </si>
  <si>
    <t>社会效益：通过精准灌溉，解决经济林带经济作物 “缺水枯死” 问题，显著提高成活率。
经济效益：通过铺设林带管网，不断提升经济作物产量，从而增加农户收入。</t>
  </si>
  <si>
    <t>67</t>
  </si>
  <si>
    <t>jsx202667</t>
  </si>
  <si>
    <t>伽师县玉代克力克乡小微产业园改造提升项目</t>
  </si>
  <si>
    <t>玉代克力克乡5村</t>
  </si>
  <si>
    <t>总投资：380万
建设内容：玉代克力克乡5村小微产业园消防水池改造、林带管网提升及附属配套设施。</t>
  </si>
  <si>
    <t>社会效益：完善小微产业园公共基础设施短板，提升产业发展水平。
经济效益：通过完善基础设施短板，提高小微产业园吸纳就业能力，促进农户收入。</t>
  </si>
  <si>
    <t>68</t>
  </si>
  <si>
    <t>jsx202668</t>
  </si>
  <si>
    <t xml:space="preserve">伽师县克孜勒苏乡小微产业园基础设施改造提升建设项目
</t>
  </si>
  <si>
    <t>克孜勒苏乡12村</t>
  </si>
  <si>
    <t>总投资：380万元
建设内容：在小微产业园区配套20000平方米的地面硬化，2公里的污水管网、变压器等其他附属配套设施。</t>
  </si>
  <si>
    <t>69</t>
  </si>
  <si>
    <t>jsx202669</t>
  </si>
  <si>
    <t>伽师县和夏阿瓦提镇2026年小微产业园附属配套设施建设项目</t>
  </si>
  <si>
    <t>和夏阿瓦提镇19村</t>
  </si>
  <si>
    <t>总投资：376万元
建设内容：在和夏阿瓦提镇尕藏托格拉克（19）村对和夏阿瓦提镇托玛贝希（16）村小微产业园进行改造提升，构建200平方米业务用房及附属配套设施，安装500KW变压器，地面硬化3000㎡。</t>
  </si>
  <si>
    <t>70</t>
  </si>
  <si>
    <t>jsx202670</t>
  </si>
  <si>
    <t>伽师县居仁镇壮大异地搬迁点村集体经济项目</t>
  </si>
  <si>
    <t>居仁镇杏花园社区</t>
  </si>
  <si>
    <t>总投资：380万元
建设内容：总建筑面积1000平方米并配套水、电、暖等附属设施，居仁镇杏花园社区预计分红收益每年5万元。</t>
  </si>
  <si>
    <t>社会效益：为易地扶贫安置区新建总建筑面积1000平方米并配套水、电、暖等附属设施商铺，壮大安置区经济。
社会效益：壮大村集体经济，改善营商环境，加快商业建设。</t>
  </si>
  <si>
    <t>71</t>
  </si>
  <si>
    <t>jsx202671</t>
  </si>
  <si>
    <t>伽师县克孜勒苏乡壮大村集体经济建设项目</t>
  </si>
  <si>
    <t>总投资：1200万元
建设内容：克孜勒苏乡伽师瓜伽师新梅交易市场内新建2座冷藏保鲜库6000立方米及其配套附属设施，其中：11村、20村、26村、32村、34村、40村等6个村集中建设一座3000立方米，1村、2村、3村、4村、7村、9村等6个村集中新建一座3000立方米。分红比例：项目建成后每年租金不少于36万元，吸纳当地劳动力不少于20人。</t>
  </si>
  <si>
    <t>社会效益：完善产业基础条件，提供就业岗位。
经济效益：促进当地新梅产业链提质升级，提升群众经济收入。
分红比例：项目建成后每年租金不少于36万元，吸纳当地劳动力不少于20人</t>
  </si>
  <si>
    <t>72</t>
  </si>
  <si>
    <t>jsx202672</t>
  </si>
  <si>
    <t>伽师县米夏乡2026村级产业基础设施配套项目</t>
  </si>
  <si>
    <t>米夏乡尤日尔塔尔夏（11）村</t>
  </si>
  <si>
    <t>总投资：583.05万元
建设内容：防渗改建渠道1条5.07公里渠道及渠系配套建筑物。其中：
1、米夏乡尤日尔塔尔夏（11）村5,6,7,8组支渠，改建长度5.065km</t>
  </si>
  <si>
    <t>73</t>
  </si>
  <si>
    <t>jsx202673</t>
  </si>
  <si>
    <t>伽师县克孜勒博依镇2026年村级产业基础设施配套项目</t>
  </si>
  <si>
    <t>克孜勒博依镇克孜勒坎特（6）村、古力巴格（22）村、依提帕克(15)村</t>
  </si>
  <si>
    <t>总投资：844.1万元
建设内容：防渗改建渠道5条7.34公里渠道及渠系配套建筑物。其中：
1、克孜勒博依镇依提帕克(15)村1,2,3,,5组支渠2.95km 
2、克孜勒博依镇古力巴格（22）村支渠分水渠 2.287km
3、克孜勒博依镇古力巴格（22）村组支渠0.654km 
4、克孜勒博依镇色满村支渠0.2km
5、克孜勒博依镇克孜勒坎特（6）村1.25km</t>
  </si>
  <si>
    <t>74</t>
  </si>
  <si>
    <t>jsx202674</t>
  </si>
  <si>
    <t>伽师县西克尔库勒镇源泉（3）村2026年产业基础设施配套项目</t>
  </si>
  <si>
    <t>西克尔库勒镇源泉（3）村</t>
  </si>
  <si>
    <t>总投资：437.115万元
建设内容：防渗改建渠道3.801公里渠道及渠系配套建筑物，设计流量0.1-1.2m³/s。其中：
1、西克尔库勒镇3村支渠，长度1.461km，设计流量：0.8m³/s，建筑物19座。
2、西克尔库勒镇3村1组斗渠，长度1.435km，设计流量：0.5m³/s，建筑物32座。
3、西克尔库勒镇3村2组斗渠，长度0.905km，设计流量：0.5m³/s，建筑物17座。</t>
  </si>
  <si>
    <t>75</t>
  </si>
  <si>
    <t>jsx202675</t>
  </si>
  <si>
    <t>伽师县西克尔库勒镇向阳(17)村2026年产业基础设施配套项目</t>
  </si>
  <si>
    <t>西克尔库勒镇向阳(17)村</t>
  </si>
  <si>
    <t>总投资：630.545万元
建设内容：防渗改建渠道5.483公里渠道及渠系配套建筑物，设计流量0.1-1.2m³/s。其中：
1、西克尔库勒镇向阳(17)村1组渠道，长度1.378km，设计流量：0.3m³/s，建筑物5座。
2、西克尔库勒镇向阳(17)村3组渠道，长度1.51km，设计流量：0.3m³/s，建筑物32座。
3、西克尔库勒镇向阳(17)村4567组渠道，长度2.595km，设计流量：0.3m³/s，建筑物49座。</t>
  </si>
  <si>
    <t>76</t>
  </si>
  <si>
    <t>jsx202676</t>
  </si>
  <si>
    <t>伽师县西克尔库勒镇希望(23)村2026年产业基础设施配套项目</t>
  </si>
  <si>
    <t>西克尔库勒镇希望(23)村</t>
  </si>
  <si>
    <t>总投资：896.08万元
建设内容：防渗改建渠道7.792公里渠道及渠系配套建筑物，设计流量0.1-1.2m³/s。其中：
1、西克尔库勒镇希望(23)村支渠，长度2.914km，设计流量：0.3m³/s，建筑物50座。
2、西克尔库勒镇希望(23)村1组1号渠，长度2.656km，设计流量：0.3m³/s，建筑物20座。
3、西克尔库勒镇希望(23)村1组2号渠，长度1.522km，设计流量：0.2m³/s，建筑物10座。
4、西克尔库勒镇希望(23)村2组渠，长度0.7km，设计流量：0.1m³/s，建筑物4座。</t>
  </si>
  <si>
    <t>77</t>
  </si>
  <si>
    <t>jsx202677</t>
  </si>
  <si>
    <t>伽师县西克尔库勒镇2个村2026年产业配套项目</t>
  </si>
  <si>
    <t>西克尔库勒镇尤克日买里(24)村、夏普吐勒买里斯(25)村</t>
  </si>
  <si>
    <t>总投资：998万元
建设内容：防渗改建渠道9.55公里渠道及渠系配套建筑物，设计流量0.5-1.5m³/s。其中：
1、西克尔库勒镇尤克日买里(24)村1组支渠，长度5.286km，设计流量：1m³/s，建筑物31座。
2、西克尔库勒镇夏普吐勒买里斯(25)村1组支渠，长度2.744km，设计流量：1m³/s，建筑物60座。
3、西克尔库勒镇夏普吐勒买里斯(25)村2组斗渠，长度1.52km，设计流量：0.7m³/s，建筑物6座。</t>
  </si>
  <si>
    <t>78</t>
  </si>
  <si>
    <t>jsx202678</t>
  </si>
  <si>
    <t>伽师县西克尔库勒镇苏坎阿斯特(26)村2026年产业基础设施配套项目</t>
  </si>
  <si>
    <t>西克尔库勒镇苏坎阿斯特(26)村</t>
  </si>
  <si>
    <t>总投资：997万元
建设内容：防渗改建渠道9.451公里渠道及渠系配套建筑物，设计流量0.5-1.5m³/s。其中：
1、西克尔库勒镇苏坎阿斯特(26)村2组斗渠，长度2km，设计流量：0.5m³/s，建筑物28座。
2、西克尔库勒镇苏坎阿斯特(26)村4组斗渠，长度7.451km，设计流量：1.5m³/s，建筑物43座。</t>
  </si>
  <si>
    <t>79</t>
  </si>
  <si>
    <t>jsx202679</t>
  </si>
  <si>
    <t>伽师县卧里托格拉克镇3个村2026年产业配套项目</t>
  </si>
  <si>
    <t>卧里托格拉克镇阿亚格阔什库勒(9)村、阿克吾斯塘(10)村、帕尔其托格勒克(15)村</t>
  </si>
  <si>
    <t>总投资：851万元
建设内容：防渗改建渠道7.4公里渠道及渠系配套建筑物，设计流量0.3-0.5m³/s。其中：
1、卧里托格拉克镇9村4组；改建渠道长度2.5km；设计流量：0.5m³/s;
2、卧里托格拉克镇10村1组，2组；改建渠道长度1.9km；设计流量：0.3m³/s;
3、卧里托格拉克镇15村斗渠；改建渠道长度3km；设计流量：0.5m³/s;</t>
  </si>
  <si>
    <t>80</t>
  </si>
  <si>
    <t>jsx202680</t>
  </si>
  <si>
    <t>伽师县卧里托格拉克镇龙口(16)村、乌堂(20)村2026年产业配套项目</t>
  </si>
  <si>
    <t>卧里托格拉克镇龙口(16)村、乌堂(20)村</t>
  </si>
  <si>
    <t>总投资：977.5万元
建设内容：防渗改建渠道8.5公里渠道及渠系配套建筑物，设计流量0.4-0.5m³/s。其中：
1、卧里托格拉克镇16村斗渠；改建渠道长度5km；设计流量：0.5m³/s;
2、卧里托格拉克镇20村3组；改建渠道长度3.5km；设计流量：0.4m³/s;</t>
  </si>
  <si>
    <t>81</t>
  </si>
  <si>
    <t>jsx202681</t>
  </si>
  <si>
    <t>伽师县卧里托格拉克镇盖孜乃库木(19)村2026年产业配套项目</t>
  </si>
  <si>
    <t>卧里托格拉克镇盖孜乃库木(19)村</t>
  </si>
  <si>
    <t>总投资：575万元
建设内容：防渗改建渠道5公里渠道及渠系配套建筑物，设计流量0.4-0.5m³/s。其中：
1、卧里托格拉克镇19村1组，3组；改建渠道长度3km；设计流量：0.5m³/s;
2、卧里托格拉克镇19村2组；改建渠道长度2km；设计流量：0.4m³/s;</t>
  </si>
  <si>
    <t>82</t>
  </si>
  <si>
    <t>jsx202682</t>
  </si>
  <si>
    <t>伽师县克孜勒博依镇2026年产业配套项目</t>
  </si>
  <si>
    <t>克孜勒博依镇阔什艾日克(7)村</t>
  </si>
  <si>
    <t>总投资：464.14万元
建设内容：防渗改建渠道4.036公里渠道及渠系配套建筑物，设计流量0.2-0.5m³/s。
1、克孜勒博依镇7村1组支渠；改建渠道长度0.434km设计流量：0.5m³/s
2、克孜勒博依镇7村3-4组斗渠1；改建渠道长度2.202km设计流量：0.2m³/s
3、克孜勒博依镇7村3-4组斗渠2；改建渠道长度1.4km设计流量：0.3m³/s</t>
  </si>
  <si>
    <t>83</t>
  </si>
  <si>
    <t>jsx202683</t>
  </si>
  <si>
    <t>伽师县米夏乡2026年产业配套项目</t>
  </si>
  <si>
    <t>米夏乡米夏（6）村、夏合亚迪(17)村</t>
  </si>
  <si>
    <t>总投资：655.5万元
建设内容：防渗改建渠道5.7公里渠道及渠系配套建筑物，设计流量0.2-0.5m³/s。
1、米夏乡1村6组斗渠；改建渠道长度1.7km设计流量：0.2m³/s
2、米夏乡17村支渠；改建渠道长度4km设计流量：0.5m³/s</t>
  </si>
  <si>
    <t>84</t>
  </si>
  <si>
    <t>jsx202684</t>
  </si>
  <si>
    <t>伽师县和夏阿瓦提镇4个村2026年产业配套项目</t>
  </si>
  <si>
    <t>和夏阿瓦提镇巴依托喀依（9）村、墩吕克（17）村、其日克（18）村、巴什巴格恰（20）村</t>
  </si>
  <si>
    <t>总投资：655.5万元
建设内容：防渗改建渠道5.7公里渠道及渠系配套建筑物，设计流量0.3-0.4m³/s。
1、和夏阿瓦提镇9村5组斗渠；改建渠道长度1.3km；设计流量：0.4m³/s;
2、和夏阿瓦提镇9村4组斗渠；改建渠道长度0.7km；设计流量：0.3m³/s; 
3、和夏阿瓦提镇18村1组斗渠；改建渠道长度1.3km；设计流量：0.35m³/s;
4、和夏阿瓦提镇17村5组斗渠；改建渠道长度1.4km；设计流量：0.4m³/s;
5、和夏阿瓦提镇20村3组斗渠；改建渠道长度1km；设计流量：0.3m³/s;</t>
  </si>
  <si>
    <t>85</t>
  </si>
  <si>
    <t>jsx202685</t>
  </si>
  <si>
    <t>伽师县和夏阿瓦提镇2个村2026年产业配套项目</t>
  </si>
  <si>
    <t>和夏阿瓦提镇阔什托玛（27）村、兰帕（26）村</t>
  </si>
  <si>
    <t>总投资：701.5万元
建设内容：防渗改建渠道6.1公里渠道及渠系配套建筑物，设计流量0.3-0.5m³/s。
1、和夏阿瓦提镇27村2组斗渠；改建渠道长度1.1km；设计流量：0.5m³/s;
2、和夏阿瓦提镇27村2组斗渠；改建渠道长度1.2km；设计流量：0.3m³/s;
3、和夏阿瓦提镇27村1组斗渠；改建渠道长度1.3km；设计流量：0.3m³/s;
4、和夏阿瓦提镇26村3组斗渠；改建渠道长度2.5km；设计流量：0.5m³/s;</t>
  </si>
  <si>
    <t>86</t>
  </si>
  <si>
    <t>jsx202686</t>
  </si>
  <si>
    <t>伽师县克孜勒苏乡3个村2026年产业配套项目</t>
  </si>
  <si>
    <t>克孜勒苏乡阿克艾日克（23）村、温塔木（24）村、巴什温塔木（25）村</t>
  </si>
  <si>
    <t>总投资：998万元
建设内容：防渗改建渠道9.2公里渠道及渠系配套建筑物，设计流量0.3-0.5m³/s。
1、克孜勒苏乡25村4组斗渠；改建渠道长度3.45km；设计流量：0.5m³/s;
2、克孜勒苏乡24村1、2组斗渠；改建渠道长度2.7km；设计流量：0.5m³/s;
3、克孜勒苏乡24村3、4组斗渠；改建渠道长度1.8km；设计流量：0.5m³/s;
4、克孜勒苏乡23村4组斗渠；改建渠道长度1.25km；设计流量：0.3m³/s;</t>
  </si>
  <si>
    <t>87</t>
  </si>
  <si>
    <t>jsx202687</t>
  </si>
  <si>
    <t>伽师县古勒鲁克乡2个村2026年产业配套项目</t>
  </si>
  <si>
    <t>古勒鲁克乡勒鲁克（3）村、亚勒古孜塔勒（4）村</t>
  </si>
  <si>
    <t>总投资：897万元
建设内容：防渗改建渠道7.8公里渠道及渠系配套建筑物，设计流量0.5m³/s。
1、古勒鲁克乡3村5组斗渠；改建渠道长度2.2km；设计流量：0.5m³/s;
2、古勒鲁克乡4村南支渠；改建渠道长度5.6km；设计流量：0.5m³/s;</t>
  </si>
  <si>
    <t>88</t>
  </si>
  <si>
    <t>jsx202688</t>
  </si>
  <si>
    <t>伽师县古勒鲁克乡英巴格（5）村2026年产业配套项目</t>
  </si>
  <si>
    <t>古勒鲁克乡英巴格（5）村</t>
  </si>
  <si>
    <t>总投资：989万元
建设内容：防渗改建渠道8.6公里渠道及渠系配套建筑物，设计流量0.3-0.5m³/s。
1、古勒鲁克乡5村6组斗渠；改建渠道长度1.9km；设计流量：0.03m³/s;
2、古勒鲁克乡5村1、2、3、4组南斗渠；改建渠道长度3.2km；设计流量：0.5m³/s;
3、古勒鲁克乡5村1、2、3、4、5、6组斗渠；改建渠道长度3.5km；设计流量：0.5m³/s;</t>
  </si>
  <si>
    <t>89</t>
  </si>
  <si>
    <t>jsx202689</t>
  </si>
  <si>
    <t>伽师县古勒鲁克乡3个村2026年产业配套项目</t>
  </si>
  <si>
    <t>古勒鲁克乡喀日木库木（11）村、拜什塔木（12）村、克孜力库木（17）村</t>
  </si>
  <si>
    <t>总投资：908.5万元
建设内容：防渗改建渠道7.9公里渠道及渠系配套建筑物，设计流量0.3-0.5m³/s。
1、古勒鲁克乡11村4、5、6、7组斗渠；改建渠道长度3.7km；设计流量：0.5m³/s;
2、古勒鲁克乡12村3组斗渠；改建渠道长度1.2km；设计流量：0.3m³/s;
3、古勒鲁克乡17村支渠；改建渠道长度3km；设计流量：0.5m³/s;</t>
  </si>
  <si>
    <t>90</t>
  </si>
  <si>
    <t>jsx202690</t>
  </si>
  <si>
    <t>伽师县古勒鲁克乡托万拜什塔木（14）村2026年产业配套项目</t>
  </si>
  <si>
    <t>古勒鲁克乡托万拜什塔木（14）村</t>
  </si>
  <si>
    <t>总投资：701.5万元
建设内容：防渗改建渠道6.1公里渠道及渠系配套建筑物，设计流量0.5m³/s。
1、古勒鲁克乡14村1、2、3组斗渠；改建渠道长度2.35km；设计流量：0.5m³/s;
2、古勒鲁克乡14村3、4组斗渠；改建渠道长度2.35km；设计流量：0.5m³/s;
3、古勒鲁克乡14村4组斗渠；改建渠道长度1.4km；设计流量：0.5m³/s;</t>
  </si>
  <si>
    <t>91</t>
  </si>
  <si>
    <t>jsx202691</t>
  </si>
  <si>
    <t>伽师县玉代克力克乡4个村2026年产业配套项目</t>
  </si>
  <si>
    <t>玉代克力克乡巴扎（5）村、买代尼亚提买里斯（7）村、拜什喀帕（8）村、乔拉克（10）村</t>
  </si>
  <si>
    <t>总投资：721.74万元
建设内容：防渗改建渠道6.276公里渠道及渠系配套建筑物，设计流量0.3-0.5m³/s。
1、玉代克力克乡10村斗渠；改建渠道长度1.681km；设计流量：0.5m³/s;
2、玉代克力克乡10村斗渠；改建渠道长度1.23km；设计流量：0.5m³/s;
3、玉代克力克乡5村斗渠；改建渠道长度0.782km；设计流量：0.3m³/s;
4、玉代克力克乡7村斗渠；改建渠道长度0.873km；设计流量：0.3m³/s;
5、玉代克力克乡8村斗渠；改建渠道长度1.71km；设计流量：1m³/s;</t>
  </si>
  <si>
    <t>92</t>
  </si>
  <si>
    <t>jsx202692</t>
  </si>
  <si>
    <t>伽师县英买里镇巴什兰干（13）村、英阿瓦提（17）村产业配套项目</t>
  </si>
  <si>
    <t>英买里镇2个村：13村、17村</t>
  </si>
  <si>
    <t>总投资：375万元
建设内容：在英买里镇巴什兰干（13）村、英阿瓦提（17）村防渗改造渠道5条，配套渠系建筑物，长度4.62公里，设计流量1—0.2m³/s。其中：
1、英买里镇巴什兰干（13）村2.3公里
2、英阿瓦提（17）村2.32公里</t>
  </si>
  <si>
    <t>93</t>
  </si>
  <si>
    <t>jsx202693</t>
  </si>
  <si>
    <t>伽师县居仁镇吐格曼贝西（18）村产业配套项目</t>
  </si>
  <si>
    <t>居仁镇吐格曼贝西18村</t>
  </si>
  <si>
    <t>总投资：389万元
建设内容：防渗改造渠道8条，配套渠系建筑物，长度4.77公里，流量0.5-0.2m³/s。</t>
  </si>
  <si>
    <t>94</t>
  </si>
  <si>
    <t>jsx202694</t>
  </si>
  <si>
    <t>伽师县居仁镇尕勒（21）村产业配套项目</t>
  </si>
  <si>
    <t>居仁镇尕勒21村</t>
  </si>
  <si>
    <t>总投资：388万元
建设内容：防渗改造渠道7条，配套渠系建筑物，长度4.715公里，流量0.5-0.2m³/s。</t>
  </si>
  <si>
    <t>95</t>
  </si>
  <si>
    <t>jsx202695</t>
  </si>
  <si>
    <t>伽师县居仁镇富伽社区产业配套项目</t>
  </si>
  <si>
    <t>居仁镇富伽社区</t>
  </si>
  <si>
    <t>总投资：330万元
建设内容：防渗改造渠道6条，配套渠系建筑物，长度3.665公里，流量0.5-0.2m³/s，计划投资330万元。</t>
  </si>
  <si>
    <t>96</t>
  </si>
  <si>
    <t>jsx202696</t>
  </si>
  <si>
    <t>伽师县卧里托格拉克镇2026年产业配套项目</t>
  </si>
  <si>
    <t>卧里托格拉克镇3个村：9村、11村、21村</t>
  </si>
  <si>
    <t>总投资：308万元
建设内容：在卧里托格拉克镇防渗改造渠道3条，配套渠系建筑物，长度3.858km，设计流量0.7-0.3m³/s。其中：阿亚格阔什库勒（9）村1.911公里、阿亚格喀尕买里斯村（11）村0.937公里、喀赞库勒（21）村1.01公里</t>
  </si>
  <si>
    <t>97</t>
  </si>
  <si>
    <t>jsx202697</t>
  </si>
  <si>
    <t>伽师县卧里托格拉克镇托格热克斯木（4）村产业配套项目</t>
  </si>
  <si>
    <t>卧里托格拉克镇4村</t>
  </si>
  <si>
    <t>总投资：389万元
建设内容：在卧里托格拉克镇托格热克斯木（4）村防渗改造渠道1条，配套渠系建筑物，长度5.472km，设计流量0.7-0.3m³/s。</t>
  </si>
  <si>
    <t>98</t>
  </si>
  <si>
    <t>jsx202698</t>
  </si>
  <si>
    <t>伽师县卧里托格拉克镇亚帕勒托格勒克（14）村产业配套项目</t>
  </si>
  <si>
    <t>卧里托格拉克镇14村</t>
  </si>
  <si>
    <t>总投资：388万元
建设内容：在卧里托格拉克镇亚帕勒托格勒克（14）村防渗改造渠道1条，配套渠系建筑物，长度5.219km，设计流量0.7-0.3m³/s。</t>
  </si>
  <si>
    <t>99</t>
  </si>
  <si>
    <t>jsx202699</t>
  </si>
  <si>
    <t>伽师县卧里托格拉克镇拜什托普（17）村、尤汗托格拉克（27）村产业配套项目</t>
  </si>
  <si>
    <t>卧里托格拉克镇2个村：17村、27村</t>
  </si>
  <si>
    <t>总投资：386万元
建设内容：在卧里托格拉克镇防渗改造渠道2条，配套渠系建筑物，长度5.39km，设计流量0.7-0.3m³/s。其中：拜什托普（17）村3.366公里、尤汗托格拉克（27）村2.024公里</t>
  </si>
  <si>
    <t>100</t>
  </si>
  <si>
    <t>jsx2026100</t>
  </si>
  <si>
    <t>伽师县夏普吐勒镇琼阿克艾日克（20）村产业配套项目</t>
  </si>
  <si>
    <t>夏普吐勒镇琼阿克艾日克（20）村</t>
  </si>
  <si>
    <t>总投资：360万元
建设内容：在夏普吐勒镇琼阿克艾日克（20）村新建防渗渠3.6公里，配套渠系建筑物，设计流量0.6-0.2m³/s。</t>
  </si>
  <si>
    <t>101</t>
  </si>
  <si>
    <t>jsx2026101</t>
  </si>
  <si>
    <t>伽师县和夏阿瓦提镇托玛贝希（16）村产业配套项目</t>
  </si>
  <si>
    <t>和夏阿瓦提镇16村、23村</t>
  </si>
  <si>
    <t>总投资：389万元
建设内容：在和夏阿瓦提镇新建防渗渠4条，长度4.19公里，配套渠系建筑物,设计流量0.1-0.3m³/s。其中：托玛贝希（16）村3.52公里、喀热都维（23）村0.67公里。</t>
  </si>
  <si>
    <t>102</t>
  </si>
  <si>
    <t>jsx2026102</t>
  </si>
  <si>
    <t>伽师县和夏阿瓦提镇墩吕克（17）村产业配套项目</t>
  </si>
  <si>
    <t>和夏阿瓦提镇17村、30村</t>
  </si>
  <si>
    <t>总投资：387万元
建设内容：在和夏阿瓦提镇新建防渗渠3条，长度3.99公里，配套渠系建筑物,设计流量0.2-0.3m³/s。其中：墩吕克（17）村2.96公里、排孜瓦提艾日克（30）村1.03公里。</t>
  </si>
  <si>
    <t>103</t>
  </si>
  <si>
    <t>jsx2026103</t>
  </si>
  <si>
    <t>伽师县和夏阿瓦提镇尕藏托格拉克（19）村产业配套项目</t>
  </si>
  <si>
    <t>总投资：350万元
建设内容：在和夏阿瓦提镇新建防渗渠3条，长度3.51公里，配套渠系建筑物,设计流量0.15-0.3m³/s。其中：尕藏托格拉克（19）村1.35公里、排孜瓦提艾日克（30）村1.03公里、代里亚博依（34）村1.13公里。</t>
  </si>
  <si>
    <t>104</t>
  </si>
  <si>
    <t>jsx2026104</t>
  </si>
  <si>
    <t>伽师县克孜勒苏乡巴什栏杆（1）村产业配套项目</t>
  </si>
  <si>
    <t>克孜勒苏乡1村</t>
  </si>
  <si>
    <t>总投资；355万元
新建防渗渠3.78公里及附属设施，设计流量0.5～0.2m³/s。</t>
  </si>
  <si>
    <t>105</t>
  </si>
  <si>
    <t>jsx2026105</t>
  </si>
  <si>
    <t>伽师县古勒鲁克乡喀日木库木（11）村产业配套项目</t>
  </si>
  <si>
    <t>古勒鲁克乡11村</t>
  </si>
  <si>
    <t>总投资：365万元
建设内容：在古勒鲁克乡喀日木库木（11）村防渗渠改造2条，长度3.86公里，配套渠系建筑物，设计流量：0.3-0.5m³/s。</t>
  </si>
  <si>
    <t>106</t>
  </si>
  <si>
    <t>jsx2026106</t>
  </si>
  <si>
    <t>伽师县古勒鲁克乡阿亚格科克塔勒（15）村产业配套项目</t>
  </si>
  <si>
    <t>古勒鲁克乡15村</t>
  </si>
  <si>
    <t>总投资：389万元
建设内容：在古勒鲁克乡阿亚格科克塔勒（15）村防渗渠改造3条，长度3.94公里，配套渠系建筑物，设计流量：0.3-0.8立方米每秒。</t>
  </si>
  <si>
    <t>107</t>
  </si>
  <si>
    <t>jsx2026107</t>
  </si>
  <si>
    <t>伽师县古勒鲁克乡阿克托卡依（20）村产业配套项目</t>
  </si>
  <si>
    <t>古勒鲁克乡20村</t>
  </si>
  <si>
    <t>总投资：362万元
建设内容：在古勒鲁克乡阿克托卡依（20）村防渗渠改造2条，长度3.51公里，配套渠系建筑物，设计流量：0.4-0.65m³/s。</t>
  </si>
  <si>
    <t>108</t>
  </si>
  <si>
    <t>jsx2026108</t>
  </si>
  <si>
    <t>伽师县古勒鲁克乡苏巴斯提（21）村产业配套项目</t>
  </si>
  <si>
    <t>古勒鲁克乡21村</t>
  </si>
  <si>
    <t>总投资：360万元
建设内容：在古勒鲁克乡苏巴斯提（21）村防渗渠改造4条，长度3.614公里，配套渠系建筑物，设计流量：0.3-0.5m³/s。</t>
  </si>
  <si>
    <t>109</t>
  </si>
  <si>
    <t>jsx2026109</t>
  </si>
  <si>
    <t>伽师县玉代克力克乡多兰买里斯（6）村产业配套项目</t>
  </si>
  <si>
    <t>玉代克力克乡1个村：6村</t>
  </si>
  <si>
    <t>总投资：389万
建设内容：在玉代克力克乡多兰买里斯（6）村新建防渗渠道4.2公里及配套附属设施，设计流量：0.5-0.3m³/s，计划总投资389万元。</t>
  </si>
  <si>
    <t>110</t>
  </si>
  <si>
    <t>jsx2026110</t>
  </si>
  <si>
    <t>伽师县玉代克力克乡乔拉克（10）村产业配套项目</t>
  </si>
  <si>
    <t>玉代克力克乡1个村：10村</t>
  </si>
  <si>
    <t>总投资：388万
建设内容：在玉代克力克乡乔拉克（10）村新建防渗渠道4.12公里及配套附属设施，设计流量：0.5-0.3m³/s，计划总投资388万元。</t>
  </si>
  <si>
    <t>111</t>
  </si>
  <si>
    <t>jsx2026111</t>
  </si>
  <si>
    <t>伽师县铁日木乡阿亚格铁日木（5）村产业配套项目</t>
  </si>
  <si>
    <t>铁日木乡阿亚格铁日木（5）村</t>
  </si>
  <si>
    <t>总投资380万元
建设内容：在铁日木乡阿亚格铁日木（5）村防渗渠改造4条，配套渠系建筑物，长度3.9km，设计流量0.3-0.15m³/s。</t>
  </si>
  <si>
    <t>112</t>
  </si>
  <si>
    <t>jsx2026112</t>
  </si>
  <si>
    <t>伽师县铁日木乡仓（8）村产业配套项目</t>
  </si>
  <si>
    <t>铁日木乡仓（8）村</t>
  </si>
  <si>
    <t>总投资370万元
建设内容：在铁日木乡仓（8）村防渗渠改造防渗渠改造5条，配套渠系建筑物，长度3.7km，设计流量0.3-0.15m³/s，标准100万元/公里。</t>
  </si>
  <si>
    <t>113</t>
  </si>
  <si>
    <t>jsx2026113</t>
  </si>
  <si>
    <t>伽师县铁日木乡恰央恰克提（9）村、明克什拉克（6）村产业配套项目</t>
  </si>
  <si>
    <t>恰央恰克提（9）村、明克什拉克（6）村</t>
  </si>
  <si>
    <t>总投资380万元
建设内容：在铁日木乡恰央恰克提（9）村、明克什拉克（6）村防渗渠改造4条，配套渠系建筑物，长度3.8km，设计流量0.3-0.15m³/s，标准100万元/公里。</t>
  </si>
  <si>
    <t>114</t>
  </si>
  <si>
    <t>jsx2026114</t>
  </si>
  <si>
    <t>伽师县铁日木乡阿亚格兰干（10）村产业配套项目</t>
  </si>
  <si>
    <t>铁日木乡阿亚格兰干（10）村</t>
  </si>
  <si>
    <t>总投资360万元
建设内容：在铁日木乡阿亚格兰干（10）村防渗渠改造1条，配套渠系建筑物，长度3.6km，设计流量0.3-0.15m³/s，标准100万元/公里。</t>
  </si>
  <si>
    <t>115</t>
  </si>
  <si>
    <t>jsx2026115</t>
  </si>
  <si>
    <t>伽师县西克尔库勒镇向阳（17）村、阿吉勒格里克(18)村产业配套项目</t>
  </si>
  <si>
    <t>西克尔库勒镇17村、18村</t>
  </si>
  <si>
    <t>总投资：370万元
建设内容：在西克尔库勒镇向阳（17）村、阿吉勒格里克(18)村防渗渠改造2条，配套渠系建筑物，长度3.7km，设计流量0.3-0.15m³/s，其中：向阳（17）村1.7公里，阿吉勒格里克(18)村2公里，标准100万元/公里。</t>
  </si>
  <si>
    <t>116</t>
  </si>
  <si>
    <t>jsx2026116</t>
  </si>
  <si>
    <t>伽师县西克尔库勒镇恰拉欧萨（21）村产业配套项目</t>
  </si>
  <si>
    <t>西克尔库勒镇21村</t>
  </si>
  <si>
    <t>总投资：370万元
建设内容：西克尔库勒镇恰拉欧萨（21）村防渗渠，长3.7公里，设计流量0.3-1.5m³/s，标准100万元/公里。</t>
  </si>
  <si>
    <t>117</t>
  </si>
  <si>
    <t>jsx2026117</t>
  </si>
  <si>
    <t>伽师县西克尔库勒镇阳光（22）村产业配套项目</t>
  </si>
  <si>
    <t>西克尔库勒镇22村</t>
  </si>
  <si>
    <t>总投资：387万元
建设内容：西克尔库勒镇阳光（22）村防渗渠，长3.87公里，设计流量0.3-1.5m³/s，标准100万元/公里。</t>
  </si>
  <si>
    <t>118</t>
  </si>
  <si>
    <t>jsx2026118</t>
  </si>
  <si>
    <t>伽师县西克尔库勒镇苏坎阿斯特（26）村产业配套项目</t>
  </si>
  <si>
    <t>西克尔库勒镇苏坎阿斯特（26）村</t>
  </si>
  <si>
    <t>总投资：220万元
建设内容：苏坎阿斯特（26）村防渗渠，长2.2公里，设计流量0.3-0.15m³/s，标准100万元/公里。</t>
  </si>
  <si>
    <t>119</t>
  </si>
  <si>
    <t>jsx2026119</t>
  </si>
  <si>
    <t>伽师县2026年产业路建设项目（二期）</t>
  </si>
  <si>
    <t xml:space="preserve">1、克孜勒博依镇16村。                                                                                      2、夏普吐勒镇13村            </t>
  </si>
  <si>
    <t xml:space="preserve">总投资：2820万元
建设内容：共修建农村产业道路24.9公里，其中：
1、克孜勒博依镇1个村20.5公里，总投资2550万元，英买里（16）村20.5公里。
2、夏普吐勒镇1个村4.4公里，总投资270万元，巴依艾日克（13）村 。                                                       </t>
  </si>
  <si>
    <t>二</t>
  </si>
  <si>
    <t>就业增收</t>
  </si>
  <si>
    <t>120</t>
  </si>
  <si>
    <t>jsx2026120</t>
  </si>
  <si>
    <t>伽师县2026年公益性岗位补助项目</t>
  </si>
  <si>
    <t>公益性岗位</t>
  </si>
  <si>
    <t>各乡镇</t>
  </si>
  <si>
    <t>总投资：3780万元
建设内容：全县13个乡镇310个村安置公益性岗位（脱贫户及监测户）1800名，补助标准：1750元/人/月。</t>
  </si>
  <si>
    <t>就业务工</t>
  </si>
  <si>
    <t>社会效益：增强群众参与就业积极性，扩大稳岗就业面。
经济效益：带动1800名脱贫人口就业，增加经济收入。</t>
  </si>
  <si>
    <t>农业农村局，项目涉及乡镇</t>
  </si>
  <si>
    <t>121</t>
  </si>
  <si>
    <t>jsx2026121</t>
  </si>
  <si>
    <t>伽师县2026年农村道路管护人员补助项目</t>
  </si>
  <si>
    <t>总投资：1504.8万元
建设内容：13个乡镇1254名护路员公益性岗位进行工资补助，每人每月1000元。</t>
  </si>
  <si>
    <t>社会效益：稳定就业岗位，增加群众就业积极性。
经济效益：带动1254名脱贫人口就业，增加经济收入。</t>
  </si>
  <si>
    <t>122</t>
  </si>
  <si>
    <t>jsx2026122</t>
  </si>
  <si>
    <t>伽师县脱贫劳动力（含监测户）一次性交通补助项目</t>
  </si>
  <si>
    <t>务工补助</t>
  </si>
  <si>
    <t>交通补助</t>
  </si>
  <si>
    <t>总投资：1800万元
建设内容：对伽师县当年疆内（外）就业时间不少于3个月的12000名脱贫劳动力（含监测户）进行交通补助。补助标准：疆内跨地州1000元/人/年，疆外2000元/人/年。</t>
  </si>
  <si>
    <t>社会效益：稳定就业面，增加群众外出务工积极性。
经济效益：带动12000名脱贫人口就业，增加经济收入。</t>
  </si>
  <si>
    <t>人社局</t>
  </si>
  <si>
    <t>123</t>
  </si>
  <si>
    <t>jsx2026123</t>
  </si>
  <si>
    <t>伽师县脱贫群众自主创业补助项目</t>
  </si>
  <si>
    <t>创业</t>
  </si>
  <si>
    <t>创业奖补</t>
  </si>
  <si>
    <t>13个乡镇241个村</t>
  </si>
  <si>
    <t>总投资：350万元
建设内容：为全县13个乡镇241个村约1900户脱贫户（含监测户）自主创业进行补助。要求生产或经营面积超过20平方米（含）以上，正常经营6个月的，提供营业执照等印证资料，验收确认后每户补助2000元；生产或经营面积不足20平方米（包括餐车、零售点等移动式摊位），正常经营3个月的，由村委会进行确认无误的，每户补助1000元。</t>
  </si>
  <si>
    <t>财政衔接资金直接补贴自主创业者，通过奖补方式增强脱贫户、监测户对自主创业的积极性，持续巩固拓展脱贫攻坚成果成效，增强群众获得感和幸福感。</t>
  </si>
  <si>
    <t>人社局、项目涉及乡镇</t>
  </si>
  <si>
    <t>三</t>
  </si>
  <si>
    <t>乡村建设</t>
  </si>
  <si>
    <t>124</t>
  </si>
  <si>
    <t>jsx2026124</t>
  </si>
  <si>
    <t>伽师县2026年农村村组道路建设项目（一期）</t>
  </si>
  <si>
    <t>乡村建设行动</t>
  </si>
  <si>
    <t>农村道路建设（通村路、通户路、小型桥梁等）</t>
  </si>
  <si>
    <t xml:space="preserve">1、卧里托格拉克镇3个村：8村、12村、26村。                                                                                                                                          2、克孜勒博依乡2个村：1村、10村。                               3、克孜勒苏乡10个村：5村、15村、18村、20村、21村、22村、23村、24村、25村、26村。                                                                 4、古勒鲁克乡2个村：6村、10村。                                                                                 5、巴仁镇2个村：1村、5村。                                          </t>
  </si>
  <si>
    <t xml:space="preserve">总投资：2965万元
建设内容：共修建农村村组道路28.203公里。其中：
1、卧里托格拉克镇3个村8.775公里，总投资：950万元，卧里托格拉克（8）村1.374公里、强孜（12）村6公里、托盖欧勒迪（26）村1.4公里。
2、克孜勒博依乡2个村1.1公里，总投资75万元，先白巴扎（1）村0.6公里、巴什英阿依玛克（10）村0.5公里。
3、克孜勒苏乡10个村15.468公里，总投资1760万元，巴什勒格勒德玛（5）村0.469公里、巴格托格拉克（15）村0.499公里、古里巴什（18）村1.0公里、琼艾日克（20）村1.5公里、夏勒艾热克（21）村3.5公里、巴格艾日克（22）村2.0公里、阿克艾日克（23）村2.0公里、温塔木（24）村1.5公里、巴什温塔木（25）村1.5公里、拜什塔木（26）村1.5公里。
4、古勒鲁克乡2个村2.3公里，总投资140万元，欧吐拉古勒鲁克（6）村0.7公里、阿勒喀库勒（10）村1.6公里。
5、巴仁镇2个村0.56公里，总投资40万元，阿克江巴孜（1）村0.25公里、萨热依塔木（5）村0.31公里。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</si>
  <si>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社会效益：完善公共交通基础设施，保障群众出行道路安全，提高生产生活水平。
经济效益：为群众生产生活提供便利，加强群众之间的交流。</t>
  </si>
  <si>
    <t>125</t>
  </si>
  <si>
    <t>jsx2026125</t>
  </si>
  <si>
    <t>伽师县英买里镇克孜勒巴依拉克（15）村2026年美丽宜居村庄建设项目</t>
  </si>
  <si>
    <t>农村基础设施、人居环境整治</t>
  </si>
  <si>
    <t>英买里镇15村</t>
  </si>
  <si>
    <t>总投资：衔接资金1212.8万元
建设内容：
衔接资金用于：新建道路3.4公里，产业路4.9公里及配套附属，入户路12000平方米及配套附属，对164户脱贫户监测户进行无动力式污水处理改造，新建防渗渠4.8公里及配套附属，设计流量0.1～0.2m³/s。</t>
  </si>
  <si>
    <t>乡村建设处</t>
  </si>
  <si>
    <t>126</t>
  </si>
  <si>
    <t>jsx2026126</t>
  </si>
  <si>
    <t>伽师县英买里镇阿迪拉（8）村2026年美丽宜居村庄建设项目</t>
  </si>
  <si>
    <t>英买里镇6村</t>
  </si>
  <si>
    <t>总投资：衔接资金1837万元
建设内容：新建防渗渠5.5公里及配套附属，设计流量0.1～0.15m³/s，硬化入户路32000平方米及配套附属，产业路5.85公里及配套附属，新建排水管网DN300~400主干管6000米及配套附属。</t>
  </si>
  <si>
    <t>127</t>
  </si>
  <si>
    <t>jsx2026127</t>
  </si>
  <si>
    <t>伽师县卧里托格拉克镇2026年托格热克斯木（4）村乡村道路以工代赈项目</t>
  </si>
  <si>
    <t>卧里托格拉克镇1个村；4村</t>
  </si>
  <si>
    <t>总投资：372万元
建设内容：在卧里托格拉克镇托格热克斯木（4）村建设4公里村组道路及附属设施。</t>
  </si>
  <si>
    <t>2500</t>
  </si>
  <si>
    <t>社会效益：完善基础设施，广泛吸纳&gt;80名当地群众参与项目建设，为当地群众提供就近就地就业的就业岗位。
经济效益：带动农民工通过投劳获取酬金，提升家庭经济收入。</t>
  </si>
  <si>
    <t>发改委、项目涉及乡镇</t>
  </si>
  <si>
    <t>128</t>
  </si>
  <si>
    <t>jsx2026128</t>
  </si>
  <si>
    <t>伽师县英买里镇2026年入户路建设以工代赈项目</t>
  </si>
  <si>
    <t>总投资：393万元
建设内容：硬化入户路31700平方米及其附属设施等。其中：英买里（10）村10600平方米、库木艾日克（1）村17220平方米、吐孜鲁克村（9）村3880平方米。</t>
  </si>
  <si>
    <t>2700</t>
  </si>
  <si>
    <t>社会效益：完善基础设施，广泛吸纳&gt;75名当地群众参与项目建设，为当地群众提供就近就地就业的就业岗位。
经济效益：带动农民工通过投劳获取酬金，提升家庭经济收入。</t>
  </si>
  <si>
    <t>129</t>
  </si>
  <si>
    <t>jsx2026129</t>
  </si>
  <si>
    <t>伽师县克孜勒苏乡2026年入户路以工代赈项目</t>
  </si>
  <si>
    <t>总投资：374万元
建设内容：硬化入户路30000平方米及其附属设施等。其中：夏勒艾日克（21）村6000平方米，巴格艾日克（22）村9000平方米，阿克艾日克（23）村8000平方米，温塔木（24）村4000平方米，拜什塔木（26）村3000平方米。</t>
  </si>
  <si>
    <t>2450</t>
  </si>
  <si>
    <t>130</t>
  </si>
  <si>
    <t>jsx2026130</t>
  </si>
  <si>
    <t>伽师县克孜勒苏乡古里巴什（18）村农村污水处理项目</t>
  </si>
  <si>
    <t>人居环境整治</t>
  </si>
  <si>
    <t>农村污水治理</t>
  </si>
  <si>
    <t>总投资：1400万元
建设内容：在克孜勒苏乡古里巴什（18）村建设排污设施11公里，铺设DN400-500排污主管网11公里，入户DN110支管6175米，检查井840座，提升泵站及其他配套设施，完成600立方一体化泵站1座及路面恢复，惠及户数545户。</t>
  </si>
  <si>
    <t>社会效益：提升乡村人居环境，解决农村污水后续处理的问题。
经济效益：提升群众生活污水处理能力，处理效率，降低环境整治成本，改善人居环境。</t>
  </si>
  <si>
    <t>131</t>
  </si>
  <si>
    <t>jsx2026131</t>
  </si>
  <si>
    <t>伽师县米夏乡污水管网配套设施建设项目</t>
  </si>
  <si>
    <t>米夏乡5个村：1村、2村、13村。</t>
  </si>
  <si>
    <t>总投资：380万元
建设内容：在米夏乡的2个污水处理站配套2套250kva变压器、电缆0.3公里及配套附属设施；易地搬迁安置区新建排污管网0.8公里接入主管网；惠及农户590户。</t>
  </si>
  <si>
    <t>132</t>
  </si>
  <si>
    <t>jsx2026132</t>
  </si>
  <si>
    <t>伽师县居仁镇江巴孜（1）村排水建设项目</t>
  </si>
  <si>
    <t>居仁镇1村</t>
  </si>
  <si>
    <t>总投资：395万元
建设内容：新建排水管网DN300-DN400排水管网4999米，成品预制装配式混凝土检查井273座，提升泵站4个及配套设备，路面恢复等。</t>
  </si>
  <si>
    <t>社会效益：提升乡村人居环境，解决农村污水后续处理的问题。
经济效益：提升群众生活污水处理能力，处理效率，降低环境整治成本，美化人居环境。</t>
  </si>
  <si>
    <t>133</t>
  </si>
  <si>
    <t>jsx2026133</t>
  </si>
  <si>
    <t>伽师县居仁镇2026年入户路硬化项目（一期）</t>
  </si>
  <si>
    <t>居仁镇4个村：4村、5村、6村、7村</t>
  </si>
  <si>
    <t>总投资：385万元
建设内容：居仁镇4个村硬化32083平方米入户路及配套附属，每平方米补助120元。其中：4村10000平方米，5村7500平方米，6村7000平方米，7村7083平方米。</t>
  </si>
  <si>
    <t>134</t>
  </si>
  <si>
    <t>jsx2026134</t>
  </si>
  <si>
    <t>伽师县居仁镇2026年农村道路加宽项目</t>
  </si>
  <si>
    <t>居仁镇14村、26村、27村</t>
  </si>
  <si>
    <t>总投资：380万元
建设内容：建设里程8.0km，其中道路加宽6.5公里，新建道路1.5公里，包括路基、路面、桥涵及其他附属设施。</t>
  </si>
  <si>
    <t>135</t>
  </si>
  <si>
    <t>jsx2026135</t>
  </si>
  <si>
    <t>伽师县英买里镇农村污水处理项目</t>
  </si>
  <si>
    <t>英买里镇3村</t>
  </si>
  <si>
    <t>总投资：213.6万元
建设内容：在英买里镇墩艾日克（3）村178户（脱贫户、监测户）进行污水提升改造，配套生活污水处理设施，每户投资1.2万元。</t>
  </si>
  <si>
    <t>136</t>
  </si>
  <si>
    <t>jsx2026136</t>
  </si>
  <si>
    <t>伽师县米夏乡农村污水处理项目</t>
  </si>
  <si>
    <t>米夏乡19村</t>
  </si>
  <si>
    <t>总投资：144万元
建设内容：在米夏乡19村120户（脱贫户、监测户）进行污水提升改造，配套生活污水处理设施，每户投资1.2万元。</t>
  </si>
  <si>
    <t>137</t>
  </si>
  <si>
    <t>jsx2026137</t>
  </si>
  <si>
    <t>伽师县居仁镇易地扶贫搬迁安置点污水处理建设项目</t>
  </si>
  <si>
    <t>总投资：320万元
建设内容：在居仁镇杏花园社区新建排水主管网4公里，配套提升泵站、检查井等，80万元/公里。惠及农户217户。</t>
  </si>
  <si>
    <t>138</t>
  </si>
  <si>
    <t>jsx2026138</t>
  </si>
  <si>
    <t>伽师县米夏乡垃圾处理建设项目</t>
  </si>
  <si>
    <t>农村垃圾治理</t>
  </si>
  <si>
    <t>米夏乡6村</t>
  </si>
  <si>
    <t>总投资：800万元
建设内容：在米夏乡米夏（6）村新建地上1层框架结构生活垃圾处理设备用房600平方米、附属用房100平方米及配套设施；采购日处理量5吨生活垃圾处理设备1套及相关配套服务设备。</t>
  </si>
  <si>
    <t>社会效益：提升乡村人居环境，解决环境污染问题。
经济效益：提升群众生活质量，美化人居环境，改善生态环境。</t>
  </si>
  <si>
    <t>139</t>
  </si>
  <si>
    <t>jsx2026139</t>
  </si>
  <si>
    <t>伽师县夏普吐勒镇垃圾处理建设项目</t>
  </si>
  <si>
    <t>夏普吐勒镇2村</t>
  </si>
  <si>
    <t>总投资：800万元
建设内容：夏普吐勒镇喀玛铁热克（2）村新建地上1层框架结构生活垃圾处理设备用房600㎡、附属用房100㎡及配套设施；采购日处理量5吨生活垃圾处理设备1套、垃圾清运车1辆、洒水车1辆及相关配套附属设备。</t>
  </si>
  <si>
    <t>140</t>
  </si>
  <si>
    <t>jsx2026140</t>
  </si>
  <si>
    <t>伽师县英买里镇2026年入户路硬化项目（一期）</t>
  </si>
  <si>
    <t>英买里镇3个村：14村、16村、19村</t>
  </si>
  <si>
    <t>总投资：385万元
建设内容：在英买里镇3个村硬化31300平方米入户路及配套附属，每平方米补助120元。
其中：阿亚克兰干（14）村10500平方米。
兰帕（16）村4000平方米
卡日央塔克（19）村16800平方米</t>
  </si>
  <si>
    <t>141</t>
  </si>
  <si>
    <t>jsx2026141</t>
  </si>
  <si>
    <t>伽师县英买里镇2026年农村道路加宽项目</t>
  </si>
  <si>
    <t>英买里镇2个村：6村、18村</t>
  </si>
  <si>
    <t>总投资：330万元
建设内容：在英买里镇2个村道路加宽3.1公里，包括路基、路面、桥涵及其他附属设施。其中克皮乃克（6）村1.9公里，古再（18)村1.2公里。</t>
  </si>
  <si>
    <t>142</t>
  </si>
  <si>
    <t>jsx2026142</t>
  </si>
  <si>
    <t>伽师县卧里托格拉克镇2026年入户路硬化项目</t>
  </si>
  <si>
    <t>卧里托格拉克镇3个村：3村、4村、5村</t>
  </si>
  <si>
    <t>总投资：247.2万元
建设内容：卧里托格拉克镇3个村硬化20600平方米入户路及配套附属，每平方米补助120元。其中：乌吐拉阔什库勒（3）村10400平方米、托格热克斯木（4）村3800平方米、喀塔尔墩村（5）村6400平方米</t>
  </si>
  <si>
    <t>143</t>
  </si>
  <si>
    <t>jsx2026143</t>
  </si>
  <si>
    <t>伽师县卧里托格拉克镇巴希硝尔介乃克（13）村、销尔介乃克（18）村、巴扎（28）村农村道路加宽项目</t>
  </si>
  <si>
    <t>卧里托格拉克镇3个村：13村、18村、28村</t>
  </si>
  <si>
    <t>总投资：389万元
建设内容：巴希硝尔介乃克（13）村、销尔介乃克（18）村道路加宽8.8公里，销尔介乃克（18）村道路硬化1950平方米，巴扎（28）村硬化2800平方及附属配套设施。</t>
  </si>
  <si>
    <t>144</t>
  </si>
  <si>
    <t>jsx2026144</t>
  </si>
  <si>
    <t>伽师县克孜勒博依镇2026年入户路建设项目（一期）</t>
  </si>
  <si>
    <t>克孜勒博依镇4村、11村、16村、25村、27村、30村</t>
  </si>
  <si>
    <t>总投资：389万元
建设内容：克孜勒博依镇5个村进行入户道路建设并配套附属，每平方120元，共32400平方米。其中：阿热买里（4）村6000平方米、英阿依马克（11）村9000平方米、英买里（16）村4000平方米、木努尔（25）村4000平方米、恰瓦拉（27）村5000平方米、博迪马勒（30）村4400平方米。</t>
  </si>
  <si>
    <t>145</t>
  </si>
  <si>
    <t>jsx2026145</t>
  </si>
  <si>
    <t>伽师县克孜勒博依镇2026年农村道路加宽项目（一期）</t>
  </si>
  <si>
    <t>克孜勒博依镇7村、8村、15村</t>
  </si>
  <si>
    <t>总投资：389万元
建设内容：道路加宽8.8公里，宽度（0.8-1.2米），包括路基、路面及其他附属设施。其中：阔什艾日克（7）村3公里、英艾日克（8）村2.8公里、依提帕克（15）村3公里、。</t>
  </si>
  <si>
    <t>146</t>
  </si>
  <si>
    <t>jsx2026146</t>
  </si>
  <si>
    <t>伽师县米夏乡入户路建设项目（一期）</t>
  </si>
  <si>
    <t>米夏乡11个村：1村、2村、3村、4村、5村、6村、7村、8村、9村、10村、11村</t>
  </si>
  <si>
    <t>总投资：280万元
建设内容：米夏乡11个村硬化23266平方米入户路及配套附属。其中：江尕勒霍依拉（1）村1425平方米、恰喀（2）村1725平方米、琼库尔克什拉克（3）村2800平方米、喀孜艾日克（4）村925平方米、琼霍伊拉（5）村1300平方米、米夏（6）村788平方米、托万塔尔夏（7）村1683平方米、其兰力克（8）村6500平方米、伊勒提孜霍依拉（9）村500平方米、英塔木（10）村2100平方米、尤库日塔尔夏（11）村3520平方米</t>
  </si>
  <si>
    <t>147</t>
  </si>
  <si>
    <t>jsx2026147</t>
  </si>
  <si>
    <t>伽师县米夏乡入户路建设项目（二期）</t>
  </si>
  <si>
    <t>米夏乡10个村：12村、13村、14村、15村、16村、17村、18村、19村、20村、21村</t>
  </si>
  <si>
    <t>总投资：197万元
建设内容：米夏乡10个村硬化16340平方米入户路及配套附属。英巴格（12）村1175平方米、其拉克（13）村1293平方米、英买里（14)村1125平方米、托格日苏（15）村1210平方米、吐格巴斯特（16）村1075平方米、夏合亚迪（17）村850平方米、巴什英温（18）村625平方米、阿亚格英温（19）村1925平方米、巴什欧依托格拉克（20）村1350平方米、阿亚格欧依托格拉克（21）村1212平方米。</t>
  </si>
  <si>
    <t>148</t>
  </si>
  <si>
    <t>jsx2026148</t>
  </si>
  <si>
    <t>伽师县和夏阿瓦提镇2026年入户路硬化项目（一期）</t>
  </si>
  <si>
    <t>和夏阿瓦提镇6个村：18村、20村、21村、26村、28村、30村</t>
  </si>
  <si>
    <t>总投资：384万元
建设内容：入户路建设并配套附属，共计32000平方米。为和夏阿瓦提镇6个村硬化32000平方米的入户路，其中:其日克（18）村7000平方米、巴什巴格恰（20）村6000平方米、阿亚克巴格恰（21）村3500平方米、巴格托格拉克（26）村5000平方米、克亚克勒克（28）村7000平方米、排孜瓦提艾日克（30）村3500平方米</t>
  </si>
  <si>
    <t>149</t>
  </si>
  <si>
    <t>jsx2026149</t>
  </si>
  <si>
    <t>伽师县和夏阿瓦提镇2026年入户路硬化项目（二期）</t>
  </si>
  <si>
    <t>和夏阿瓦提镇6个村：2村、3村、4村、6村、9村、10村。</t>
  </si>
  <si>
    <t>总投资：389万元
建设内容：入户路建设并配套附属，共计32416平方米。为和夏阿瓦提镇6个村硬化32416平方米的入户路，其中:阿木巴尔其（2）村5000平方米、塞克孜阿代木（3）村3916平方米、喀热墩（4）村4500平方米、阿瓦提买里斯（6）村4500平方米、巴依托喀依（9）村10000平方米、巴什英买里（10）村4500平方米</t>
  </si>
  <si>
    <t>150</t>
  </si>
  <si>
    <t>jsx2026150</t>
  </si>
  <si>
    <t>伽师县克孜勒苏乡夏勒艾日克（21）村、巴格艾日克（22）村入户路建设项目</t>
  </si>
  <si>
    <t>克孜勒苏乡21村、22村</t>
  </si>
  <si>
    <t>总投资：384万元
建设内容：为巴格艾日克（22）村和夏勒艾日克（21）村农户新建入户路32000平方米。</t>
  </si>
  <si>
    <t>151</t>
  </si>
  <si>
    <t>jsx2026151</t>
  </si>
  <si>
    <t>伽师县克孜勒苏乡央艾日克（12）村农村道路加宽项目</t>
  </si>
  <si>
    <t>总投资：380万元
建设内容：建设里程7.5公里，双向共计拓宽4米，拓宽硬化面积30000平方米，单价130元/平方米，包括路基、路面、桥涵及其他附属设施。</t>
  </si>
  <si>
    <t>152</t>
  </si>
  <si>
    <t>jsx2026152</t>
  </si>
  <si>
    <t>伽师县古勒鲁克乡2026年入户路建设项目</t>
  </si>
  <si>
    <t>古勒鲁克乡9个村：14村、15村、16村、17村、18村、19村、20村、21村、24村</t>
  </si>
  <si>
    <t>总投资：388万元
建设内容：古勒鲁克乡9个村硬化32400平方米入户路及配套附属设施。
其中：托万拜什塔木（14）村3500平方米、阿亚格科克塔勒（15）村2300平方米、巴什阿恰勒（16）村3500平方米、克孜力库木（17）村2800平方米、堂力其（18）村3800平方米、科克塔勒（19）村3200平方米、阿克托卡依（20）村5000平方米、苏巴斯提（21）村4800平方米、欧吐拉拜什塔木（24）村3500平方米。</t>
  </si>
  <si>
    <t>153</t>
  </si>
  <si>
    <t>jsx2026153</t>
  </si>
  <si>
    <t>伽师县玉代克力克乡2026年入户路硬化项目（一期）</t>
  </si>
  <si>
    <t>玉代克力克乡4个村：5村、7村、8村、9村</t>
  </si>
  <si>
    <t>总投资：384万
在玉代克力克乡4个村修建入户路，路面平均宽度2.5米-3.0米，共计32000平方米及附属配套设施。
其中：巴扎（5）村10588.99平方米、买代尼亚提买里斯（7）村2656.91平方米、拜什喀帕（8）村10641.92平方米、依提帕克（9）村8112.19平方米。</t>
  </si>
  <si>
    <t>154</t>
  </si>
  <si>
    <t>jsx2026154</t>
  </si>
  <si>
    <t>伽师县玉代克力克乡2026年入户路硬化项目（二期）</t>
  </si>
  <si>
    <t>玉代克力克乡7个村：1村、2村、3村、4村、6村、11村、12村</t>
  </si>
  <si>
    <t>总投资：384万
在玉代克力克乡硬化入户路32000平方米及附属配套设施，其中：百合提（2）村7293.43平方米、阿娜尔（3）村9582.60平方米、阿力囤托格拉克（4）村2401.18平方米、巴扎（5）村11020.81平方米、英买里(11)村1701.98平方米。</t>
  </si>
  <si>
    <t>155</t>
  </si>
  <si>
    <t>jsx2026155</t>
  </si>
  <si>
    <t>伽师县铁日木乡2026年入户路建设项目</t>
  </si>
  <si>
    <t>铁日木乡1村、2村、3村、4村、5村、6村、7村、8村、9村、10村、11村、12村</t>
  </si>
  <si>
    <t>总投资：387万元
建设内容：铁日木乡铁日木乡1村、2村、3村、4村、5村、6村、7村、8村、9村、10村、11村、12村等12个村硬化32250平方米入户路及配套附属，每平方米补助120元。投资387万元。其中：1村硬化3000平方米、2村硬化3000平方米、3村硬化2500平方米、4村硬化2500平方米、5村硬化3000平方米、6村硬化3000平方米、7村硬化2500平方米、8村硬化2500平方米、9村硬化3000平方米、10村硬化2500平方米、11村硬化2500平方米、12村硬化2250平方米</t>
  </si>
  <si>
    <t>156</t>
  </si>
  <si>
    <t>jsx2026156</t>
  </si>
  <si>
    <t>伽师县铁日木乡2026年道路加宽建设项目</t>
  </si>
  <si>
    <t>铁日木乡1村、2村、8村、10村</t>
  </si>
  <si>
    <t>总投资：387万元
建设内容：在铁日木乡1村、2村、8村、10村道路加宽32250平方米，每平方米120元。其中1村8500平方米、2村9600平方米、8村5600平方米、10村8550平方米。</t>
  </si>
  <si>
    <t>157</t>
  </si>
  <si>
    <t>jsx2026157</t>
  </si>
  <si>
    <t>伽师县西克尔库勒镇库木库坦（1）村、克日克塔木（2）村、源泉（3）村、多来提巴格（4）村农村道路加宽建设项目</t>
  </si>
  <si>
    <t>西克尔库勒镇：库木库坦（1）村、克日克塔木（2）村、源泉（3）村、多来提巴格（4）村</t>
  </si>
  <si>
    <t>总投资：381元
建设内容：对西克尔库勒镇库木库坦（1）村、克日克塔木（2）村、源泉（3）村、多来提巴格（4）村农村道路加宽12.7公里，两侧各加宽1m，加宽面积25400平方米，每平方米150元。</t>
  </si>
  <si>
    <t>158</t>
  </si>
  <si>
    <t>jsx2026158</t>
  </si>
  <si>
    <t>伽师县西克尔库勒镇2026年入户路建设项目</t>
  </si>
  <si>
    <t>西克尔库勒镇28个村</t>
  </si>
  <si>
    <t>总投资：387万元
建设内容：对西克尔库勒镇28个村1075户硬化入户路32250平方米，每平方米120元。</t>
  </si>
  <si>
    <t>159</t>
  </si>
  <si>
    <t>jsx2026159</t>
  </si>
  <si>
    <t>伽师县2026年农村村组道路建设项目（二期）</t>
  </si>
  <si>
    <t xml:space="preserve">1、卧里托格拉克镇4个村：11村、19村、22村、27村。                                                                        2、和夏阿瓦提镇6个村：5村、8村、9村、14村、18村、20村、31村、32村。                                                                                                                </t>
  </si>
  <si>
    <t xml:space="preserve">总投资：2500万元
建设内容：共修建农村村组道路25.426公里。  其中：1、卧里托格拉克镇4个村6.034公里，总投资：650万元，阿亚格喀尕买里斯（11）村0.953公里、盖孜乃库木（19）村0.492公里、巴什阿克代尔亚（22）村0.191公里、尤汗托格拉克（27）村4.398公里。
  2、和夏阿瓦提镇6个村19.392公里，总投资1850万元。其中：帕合塔买里斯（5）村0.827公里、伊那克克买（8）村0.914公里、巴依托喀依（9）村1.046公里、夏合亚迪（14）村1.998公里、其日克（18）村1.275公里、巴什巴格恰（20）村0.205公里、亚格其阿依万（31）村3公里、光明（32）村10.127公里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</si>
  <si>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160</t>
  </si>
  <si>
    <t>jsx2026160</t>
  </si>
  <si>
    <t>伽师县2026年西克尔库勒镇农村村组道路建设项目</t>
  </si>
  <si>
    <t xml:space="preserve">1、西克尔库勒镇2个村： 阿吉里格勒（18）村 、达西（28）村  </t>
  </si>
  <si>
    <t xml:space="preserve">总投资：2980万元
建设内容：共修建农村村组道路15.8公里，2座桥。
其中：1、阿吉里格勒（18）村9.2公里（包含小桥1座）。
2、达西（28）村6.6公里（包含中桥1座）。     </t>
  </si>
  <si>
    <t>161</t>
  </si>
  <si>
    <t>jsx2026161</t>
  </si>
  <si>
    <t>伽师县英买里镇2026年入户路硬化项目（二期）</t>
  </si>
  <si>
    <t>英买里镇4个村：11村、2村、4村、5村</t>
  </si>
  <si>
    <t>总投资：240万元
建设内容：在英买里镇4个村硬化20000平方米入户路及配套附属，每平方米补助120元。
其中：阿亚格英买里（11）村12600平方米
阿亚克库木艾日克（2）村5600平方米
巴格托格拉克（4）村300平方米
墩迪瓦依（5）村1500平方米</t>
  </si>
  <si>
    <t>162</t>
  </si>
  <si>
    <t>jsx2026162</t>
  </si>
  <si>
    <t>伽师县居仁镇2026年入户路硬化项目（二期）</t>
  </si>
  <si>
    <t>居仁镇5个村：25村、13村、14村、26村、27村</t>
  </si>
  <si>
    <t>总投资：326万元
建设内容：居仁镇5个村硬化27142平方米入户路及配套附属，每平方米补助120元。其中：25村5400平方米、13村5000平方米、14村2500平方米、26村7100平方米、27村7142平方米。</t>
  </si>
  <si>
    <t>163</t>
  </si>
  <si>
    <t>jsx2026163</t>
  </si>
  <si>
    <t>伽师县居仁镇其维克（15）村入户路硬化项目</t>
  </si>
  <si>
    <t>居仁镇3个村：15村、16村、24村</t>
  </si>
  <si>
    <t>总投资：335万元
建设内容：居仁镇3个村（社区）硬化27878平方米入户路及配套附属，每平方米补助120元。其中：15村8778平方米、16村9450平方米、24村9650平方米。</t>
  </si>
  <si>
    <t>164</t>
  </si>
  <si>
    <t>jsx2026164</t>
  </si>
  <si>
    <t>伽师县居仁镇路面拓宽项目</t>
  </si>
  <si>
    <t>居仁镇1村、2村、3村、4村、5村、6村、12村、24村、25村</t>
  </si>
  <si>
    <t>总投资：387万元
建设内容：居仁镇1村、2村、3村、4村、5村、6村、12村、24村、25村路面拓宽建设里程12km，包括路基、路面、桥涵及其他附属设施。</t>
  </si>
  <si>
    <t>165</t>
  </si>
  <si>
    <t>jsx2026165</t>
  </si>
  <si>
    <t>伽师县卧里托格拉克镇2026年入户路硬化项目（一期）</t>
  </si>
  <si>
    <t>卧里托格拉克镇5个村：7村、8村、9村、10村、28村</t>
  </si>
  <si>
    <t>总投资：295.2万元
建设内容：卧里托格拉克镇5个村硬化24600平方米入户路及配套附属，每平方米补助120元。其中：卧里托格拉克（8）村8730平方米、阿克吾斯塘（10）村8332平方米、阿亚格阔什库勒（9）村3250平方米、巴扎（28）村3003平方米、英阔什库勒(7)村1285平方</t>
  </si>
  <si>
    <t>166</t>
  </si>
  <si>
    <t>jsx2026166</t>
  </si>
  <si>
    <t>伽师县卧里托格拉克镇2026年入户路硬化项目（二期)</t>
  </si>
  <si>
    <t>卧里托格拉克镇8个村：11村、13村、14村、17村、21村、22村、24村、27村</t>
  </si>
  <si>
    <t>总投资：388.8万元
建设内容：卧里托格拉克镇8个村硬化32400平方米入户路及配套附属，每平方米补助120元。其中：阿亚格喀尕买里斯（11）村5474平方米、巴希硝尔介乃克(13)村3346平方米、亚帕勒托格勒克(14)村636平方米、拜什托普（17）村7918平方米、喀赞库勒（21）村6927平方米、巴什阿克代尔亚（22）村1941平方米、阿亚格阿克达里亚(24)村4458平方米、尤汗托格拉克（27）村1700平方米。</t>
  </si>
  <si>
    <t>167</t>
  </si>
  <si>
    <t>jsx2026167</t>
  </si>
  <si>
    <t>伽师县卧里托格拉克镇2026年入户路硬化项目(三期)</t>
  </si>
  <si>
    <t>卧里托格拉克镇3个村：6村、19村、23村</t>
  </si>
  <si>
    <t>总投资：279万元
建设内容：卧里托格拉克镇3个村硬化23295平方米入户路及配套附属.每平方米补助120元。其中：英巴格（6）村3100平方米、盖孜乃库木（19）村15200平方米、喀尕买里斯（23）村4995平方</t>
  </si>
  <si>
    <t>168</t>
  </si>
  <si>
    <t>jsx2026168</t>
  </si>
  <si>
    <t>伽师县卧里托格拉克镇帕其托格拉克村(15)村入户路硬化项目</t>
  </si>
  <si>
    <t>卧里托格拉克镇15村</t>
  </si>
  <si>
    <t>总投资：269万元
建设内容：卧里托格拉克镇帕尔其托格勒克村(15)村硬化22436平方米入户路及配套附属。每平方米补助120元。</t>
  </si>
  <si>
    <t>169</t>
  </si>
  <si>
    <t>jsx2026169</t>
  </si>
  <si>
    <t>伽师县卧里托格拉克镇龙口(16)村入户路硬化项目</t>
  </si>
  <si>
    <t>卧里托格拉克镇16村</t>
  </si>
  <si>
    <t>总投资：384万元
建设内容：卧里托格拉克镇龙口(16)村硬化32000平方米入户路及配套附属。每平方米补助120元。</t>
  </si>
  <si>
    <t>170</t>
  </si>
  <si>
    <t>jsx2026170</t>
  </si>
  <si>
    <t>伽师县卧里托格拉克镇尤库日阔什库勒（2）村、阿亚格阔什库勒（9）村、拜什托普（17）村农村道路加宽项目</t>
  </si>
  <si>
    <t>卧里托格拉克镇3个村：2村、9村、17村</t>
  </si>
  <si>
    <t>总投资：389万元
建设内容：道路加宽6.73公里，包括路基、路面、桥涵及其他附属设施。其中：尤库日阔什库勒（2）村2公里、阿亚格阔什库勒（9）村3.13公里、拜什托普（17）村1.6公里</t>
  </si>
  <si>
    <t>171</t>
  </si>
  <si>
    <t>jsx2026171</t>
  </si>
  <si>
    <t>伽师县卧里托格拉克镇喀塔尔墩（5）村农村道路加宽项目</t>
  </si>
  <si>
    <t>卧里托格拉克镇5村</t>
  </si>
  <si>
    <t>总投资：385万元
建设内容：道路加宽7公里，包括路基、路面、桥涵及其他附属设施。</t>
  </si>
  <si>
    <t>172</t>
  </si>
  <si>
    <t>jsx2026172</t>
  </si>
  <si>
    <t>伽师县卧里托格拉克镇帕尔其托格勒克（15）村农村道路加宽项目</t>
  </si>
  <si>
    <t>总投资：380万元
建设内容：道路加宽6.8公里，包括路基、路面、桥涵及其他附属设施。</t>
  </si>
  <si>
    <t>173</t>
  </si>
  <si>
    <t>jsx2026173</t>
  </si>
  <si>
    <t>伽师县卧里托格拉克镇2026年农村道路加宽项目（一期）</t>
  </si>
  <si>
    <t>卧里托格拉克镇2个村：23村、25村</t>
  </si>
  <si>
    <t>总投资：350万元
建设内容：道路加宽6.2公里，包括路基、路面、桥涵及其他附属设施。其中喀尕买里斯（23）村3.2公里、喀热尤勒滚（25）村3.公里。</t>
  </si>
  <si>
    <t>174</t>
  </si>
  <si>
    <t>jsx2026174</t>
  </si>
  <si>
    <t>伽师县卧里托格拉克镇2026年农村道路加宽项目（二期）</t>
  </si>
  <si>
    <t>卧里托格拉克镇3个村：6村、12村、19村</t>
  </si>
  <si>
    <t>总投资：389万元
建设内容：道路加宽8.7公里，包括路基、路面、桥涵及其他附属设施。其中英巴格（6）村1.4公里、强孜（12）村4公里、盖孜乃库木（19）村3.3公里。</t>
  </si>
  <si>
    <t>175</t>
  </si>
  <si>
    <t>jsx2026175</t>
  </si>
  <si>
    <t>伽师县克孜勒博依镇2026年农村道路加宽项目（二期）</t>
  </si>
  <si>
    <t>克孜勒博依镇6村、17村、20村</t>
  </si>
  <si>
    <t>总投资：389万元
建设内容：道路加宽8.8公里，宽度（0.8-1.2米），包括路基、路面及其他附属设施。其中克孜勒坎特（6）村3公里、阿亚格乔拉克（17）村1.2公里、托万克阿热克什拉克（20）村4.6公里。</t>
  </si>
  <si>
    <t>176</t>
  </si>
  <si>
    <t>jsx2026176</t>
  </si>
  <si>
    <t>伽师县克孜勒博依镇2026年农村道路加宽项目（三期）</t>
  </si>
  <si>
    <t>克孜勒博依镇13村、31村、33村</t>
  </si>
  <si>
    <t>总投资：389万元
建设内容：道路加宽8.8公里，宽度（0.8-1.2米），包括路基、路面及其他附属设施。其中却勒库勒（13）村3公里、喀拉央塔克（31）村3.8公里、曲如其（33）村2公里。</t>
  </si>
  <si>
    <t>177</t>
  </si>
  <si>
    <t>jsx2026177</t>
  </si>
  <si>
    <t>伽师县克孜勒博依镇2026年入户路建设项目（二期）</t>
  </si>
  <si>
    <t>克孜勒博依镇6村、7村、10村</t>
  </si>
  <si>
    <t>总投资：367万元
建设内容：在克孜勒博依镇3个村新建入户路边共计30500平方米，每平方120元。其中：克孜勒坎特（6）村6000平方米、阔什艾日克（7）村7500平方米、巴什英阿依马克（10）村17000平方米。</t>
  </si>
  <si>
    <t>178</t>
  </si>
  <si>
    <t>jsx2026178</t>
  </si>
  <si>
    <t>伽师县克孜勒博依镇2026年入户路建设项目（三期）</t>
  </si>
  <si>
    <t>克孜勒博依镇24村、30村、33村</t>
  </si>
  <si>
    <t>总投资：384万元
建设内容：在克孜勒博依镇3个村新建入户路，共计32000平方米，每平方120。其中：浩罕（24）村10000平方米、博迪马勒（30）村8000平方米、曲如其（33）村14000平方米。</t>
  </si>
  <si>
    <t>179</t>
  </si>
  <si>
    <t>jsx2026179</t>
  </si>
  <si>
    <t>伽师县克孜勒博依镇阿热买里（4）村入户路建设项目</t>
  </si>
  <si>
    <t>克孜勒博依镇4村</t>
  </si>
  <si>
    <t>总投资：384万元
建设内容：在克孜勒博依镇阿热买里（4）村新建入户路32000平方米，每平方120。</t>
  </si>
  <si>
    <t>180</t>
  </si>
  <si>
    <t>jsx2026180</t>
  </si>
  <si>
    <t>伽师县克孜勒博依镇英买（16）里、古力巴格（22）村入户路建设项目</t>
  </si>
  <si>
    <t>克孜勒博依镇16村、22村</t>
  </si>
  <si>
    <t>总投资：372万元
建设内容：在克孜勒博依镇2个村新建入户路共计31000平方米，每平方120。其中：英买里（16）村23000平方米、古力巴格（22）村8000平方米。</t>
  </si>
  <si>
    <t>181</t>
  </si>
  <si>
    <t>jsx2026181</t>
  </si>
  <si>
    <t>伽师县克孜勒博依镇色满（23）村、木努尔（25）村入户路建设项目</t>
  </si>
  <si>
    <t>克孜勒博依镇23村、25村</t>
  </si>
  <si>
    <t>总投资：372万元
建设内容：在克孜勒博依镇2个村新建入户路共计31000平方米，每平方120。其中：色满（23）村13000平方米、木努尔（25）村18000平方米。</t>
  </si>
  <si>
    <t>182</t>
  </si>
  <si>
    <t>jsx2026182</t>
  </si>
  <si>
    <t>伽师县克孜勒苏乡央艾日克（12）村、巴格托格拉克（15）村、古里巴什（18）村入户路建设项目</t>
  </si>
  <si>
    <t>克孜勒苏乡12村、15村、18村</t>
  </si>
  <si>
    <t>总投资：384万元
建设内容：为巴格托格拉克（15）村农户新建入户路32000平方米。</t>
  </si>
  <si>
    <t>183</t>
  </si>
  <si>
    <t>jsx2026183</t>
  </si>
  <si>
    <t>伽师县克孜勒苏乡2026年入户路建设项目</t>
  </si>
  <si>
    <t>克孜勒苏乡1村、2村、3村、5村、6村、7村、8村</t>
  </si>
  <si>
    <t>总投资：384万元
建设内容：新建入户路32000平方米，其中：1村4000平方米，2村6000平方米，3村3000平方米，5村3000平方米，6村6000平方米，7村2000平方米，8村4000平方米.</t>
  </si>
  <si>
    <t>184</t>
  </si>
  <si>
    <t>jsx2026184</t>
  </si>
  <si>
    <t>伽师县西克尔库勒镇萨尔吾斯（11）村、富民（12）村农村道路加宽建设项目</t>
  </si>
  <si>
    <t>西克尔库勒镇：萨尔吾斯（11）村、富民（12）村</t>
  </si>
  <si>
    <t>总投资：330万元
建设内容：对西克尔库勒镇萨尔吾斯（11）村、富民（12）村农村道路加宽11公里，两侧各加宽1m，加宽面积22000平方米，每平方米150元。</t>
  </si>
  <si>
    <t>185</t>
  </si>
  <si>
    <t>jsx2026185</t>
  </si>
  <si>
    <t>伽师县西克尔库勒镇阿恰勒（13）村、阔若克（14）村、桥头（15）村、金瓜（16）村、向阳（17）村农村道路加宽建设项目</t>
  </si>
  <si>
    <t>西克尔库勒镇：阿恰勒（13）村、阔若克（14）村、桥头（15）村、金瓜（16）村、向阳（17）村</t>
  </si>
  <si>
    <t>总投资：375万元
建设内容：对西克尔库勒镇阿恰勒（13）村、阔若克（14）村、桥头（15）村、金瓜（16）村、向阳（17）村农村道路加宽12.5公里，两侧各加宽1米，加宽面积25000平方米，每平方米150元。</t>
  </si>
  <si>
    <t>186</t>
  </si>
  <si>
    <t>jsx2026186</t>
  </si>
  <si>
    <t>伽师县西克尔库勒镇阿吉勒格里克村（18）村、胡杨（19）村、红山（20）村、恰拉欧萨（21）村、阳光（22）村农村道路加宽建设项目</t>
  </si>
  <si>
    <t>西克尔库勒镇：阿吉勒格里克村（18）村、胡杨（19）村、红山（20）村、恰拉欧萨（21）村、阳光（22）村</t>
  </si>
  <si>
    <t>总投资：387万元
建设内容：对西克尔库勒镇阿吉勒格里克村（18）村、胡杨（19）村、红山（20）村、恰拉欧萨（21）村、阳光（22）村农村道路加宽12.9公里，两侧各加宽1m，加宽面积25800平方米，每平方米150元。</t>
  </si>
  <si>
    <t>187</t>
  </si>
  <si>
    <t>jsx2026187</t>
  </si>
  <si>
    <t>伽师县西克尔库勒镇希望（23）村、尤库日买里（24）村、夏普吐勒买里斯（25）村、苏坎阿斯特（26）村、柯尔克孜吐格（27）村、达西（28）村农村道路加宽建设项目</t>
  </si>
  <si>
    <t>西克尔库勒镇：希望（23）村、尤库日买里（24）村、夏普吐勒买里斯（25）村、苏坎阿斯特（26）村、柯尔克孜吐格（27）村、达西（28）村</t>
  </si>
  <si>
    <t>总投资：384万元
建设内容：对西克尔库勒镇希望（23）村、尤库日买里（24）村、夏普吐勒买里斯（25）村、苏坎阿斯特（26）村、柯尔克孜吐格（27）村、达西（28）村农村道路加宽12.8公里，两侧各加宽1m，加宽面积25600平方米，每平方米150元。</t>
  </si>
  <si>
    <t>188</t>
  </si>
  <si>
    <t>jsx2026188</t>
  </si>
  <si>
    <t>伽师县玉代克力克乡2026年入户路硬化项目（三期）</t>
  </si>
  <si>
    <t>玉代克力克乡5个村：1村、2村、4村、6村、7村</t>
  </si>
  <si>
    <t>总投资：386万
在玉代克力克乡硬化入户路32739.61平方米及附属配套设施，其中：堂来恰普提（1）村17788.35平方米、阿娜尔（2）村3066.33平方米、阿力囤托格拉克（4）村2589.80平方米、多兰买里斯（6）村4677.15平方米、买代尼亚提买里斯(7)村4617.98平方米。</t>
  </si>
  <si>
    <t>四</t>
  </si>
  <si>
    <t>巩固三保障</t>
  </si>
  <si>
    <t>189</t>
  </si>
  <si>
    <t>jsx2026189</t>
  </si>
  <si>
    <t>伽师县2026年“雨露计划”职业教育补助项目</t>
  </si>
  <si>
    <t>巩固三保障成果</t>
  </si>
  <si>
    <t>教育</t>
  </si>
  <si>
    <t>享受“雨露计划”职业教育补助</t>
  </si>
  <si>
    <t>总投资：3000万元
建设内容：对疆内外在册就读中高等职业教育伽师籍脱贫户、监测户学生家庭进行补助。补助人数10000人，每人补助3000元。</t>
  </si>
  <si>
    <t>其他</t>
  </si>
  <si>
    <t>社会效益：资助脱贫户、监测户子女10000人参加中高职教育，强化技能学习，阻断脱贫户返贫风险。
经济效益：有效减轻群众家庭经济投入。</t>
  </si>
  <si>
    <t>五</t>
  </si>
  <si>
    <t>易地搬迁后扶</t>
  </si>
  <si>
    <t>190</t>
  </si>
  <si>
    <t>jsx2026190</t>
  </si>
  <si>
    <t>伽师县易地扶贫地方政府债券贴息补助项目</t>
  </si>
  <si>
    <t>易地搬迁贷款债券贴息补助</t>
  </si>
  <si>
    <t>总投资：70万元
建设内容：对自治区易地扶贫搬迁融资模式调整规范后的地方政府债券贴息。</t>
  </si>
  <si>
    <t>社会效益：给予510户易地扶贫搬迁户贷款债券贴息补助70万元，债券还本付息足额率100%。
社会效益：有效减少债务风险，缓解财政压力。</t>
  </si>
  <si>
    <t>六</t>
  </si>
  <si>
    <t>项目管理费</t>
  </si>
  <si>
    <t>191</t>
  </si>
  <si>
    <t>jsx2026191</t>
  </si>
  <si>
    <t>伽师县2026年项目服务费</t>
  </si>
  <si>
    <t>总投资：261万元
建设内容：用于项目前期设计、评审、招标、监理以及验收等与项目管理相关支出。</t>
  </si>
  <si>
    <t>社会效益：推动项目有序、合规开展，显著加快项目建设进度，确保工程建设质量。
经济效益：保障项目资金规范管理与使用，促进资金及时支付与效益发挥。</t>
  </si>
  <si>
    <t>农业农村局</t>
  </si>
  <si>
    <t>七</t>
  </si>
  <si>
    <t>192</t>
  </si>
  <si>
    <t>jsx2026192</t>
  </si>
  <si>
    <t>伽师县“健康饮茶”“送茶入户”项目</t>
  </si>
  <si>
    <t>困难群众饮用低氟茶</t>
  </si>
  <si>
    <t>总投资：76万元
建设内容：为进一步做好推广低氟边销茶工作，倡导“健康饮茶”“送茶入户”，遏制饮茶型地氟病的蔓延，对伽师县9800余户困难群众发放低氟边销茶，每户发放约3公斤，每公斤约26元，预计约76万元。</t>
  </si>
  <si>
    <t>社会效益：扩大低氟边销茶宣传范围，提高群众健康饮茶意识。
经济效益：遏制饮茶型地氟病的蔓延。</t>
  </si>
  <si>
    <t>统战部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</si>
</sst>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7">
    <font>
      <sz val="11"/>
      <color theme="1"/>
      <name val="宋体"/>
      <charset val="134"/>
      <scheme val="minor"/>
    </font>
    <font>
      <sz val="28"/>
      <name val="宋体"/>
      <charset val="134"/>
      <scheme val="minor"/>
    </font>
    <font>
      <b/>
      <sz val="12"/>
      <name val="黑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6"/>
      <name val="宋体"/>
      <charset val="134"/>
      <scheme val="minor"/>
    </font>
    <font>
      <sz val="28"/>
      <name val="方正小标宋_GBK"/>
      <charset val="134"/>
    </font>
    <font>
      <b/>
      <sz val="18"/>
      <name val="黑体"/>
      <charset val="134"/>
    </font>
    <font>
      <b/>
      <sz val="18"/>
      <name val="宋体"/>
      <charset val="134"/>
      <scheme val="minor"/>
    </font>
    <font>
      <sz val="18"/>
      <name val="宋体"/>
      <charset val="134"/>
      <scheme val="minor"/>
    </font>
    <font>
      <sz val="16"/>
      <name val="宋体"/>
      <charset val="134"/>
    </font>
    <font>
      <sz val="16"/>
      <name val="方正小标宋_GBK"/>
      <charset val="134"/>
    </font>
    <font>
      <b/>
      <sz val="16"/>
      <name val="宋体"/>
      <charset val="134"/>
      <scheme val="minor"/>
    </font>
    <font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2" fillId="25" borderId="5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9" fontId="1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18" borderId="7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3" fillId="12" borderId="10" applyNumberFormat="0" applyAlignment="0" applyProtection="0">
      <alignment vertical="center"/>
    </xf>
    <xf numFmtId="0" fontId="24" fillId="12" borderId="5" applyNumberFormat="0" applyAlignment="0" applyProtection="0">
      <alignment vertical="center"/>
    </xf>
    <xf numFmtId="0" fontId="23" fillId="11" borderId="4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1" fillId="0" borderId="0">
      <alignment vertical="top"/>
    </xf>
    <xf numFmtId="0" fontId="26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0" fillId="0" borderId="0" xfId="0" applyFill="1">
      <alignment vertical="center"/>
    </xf>
    <xf numFmtId="49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7" fillId="0" borderId="0" xfId="0" applyNumberFormat="1" applyFont="1" applyFill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>
      <alignment vertical="center"/>
    </xf>
    <xf numFmtId="0" fontId="14" fillId="0" borderId="1" xfId="0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自治区下达塔城2007年财政扶贫资金项目下达计划表－1048万元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05" xfId="50"/>
    <cellStyle name="常规 5" xfId="51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06"/>
  <sheetViews>
    <sheetView tabSelected="1" view="pageBreakPreview" zoomScale="40" zoomScaleNormal="100" zoomScaleSheetLayoutView="40" topLeftCell="A180" workbookViewId="0">
      <selection activeCell="O182" sqref="O182"/>
    </sheetView>
  </sheetViews>
  <sheetFormatPr defaultColWidth="9" defaultRowHeight="20.1"/>
  <cols>
    <col min="1" max="1" width="6.41441441441441" style="6" customWidth="1"/>
    <col min="2" max="3" width="8.12612612612613" style="7" customWidth="1"/>
    <col min="4" max="4" width="27.7207207207207" style="7" customWidth="1"/>
    <col min="5" max="5" width="8.12612612612613" style="7" customWidth="1"/>
    <col min="6" max="6" width="7.81981981981982" style="7" customWidth="1"/>
    <col min="7" max="7" width="9.37837837837838" style="7" customWidth="1"/>
    <col min="8" max="8" width="38.1261261261261" style="8" customWidth="1"/>
    <col min="9" max="9" width="63.1261261261261" style="8" customWidth="1"/>
    <col min="10" max="12" width="18.8828828828829" style="9" customWidth="1"/>
    <col min="13" max="13" width="19.1081081081081" style="10" customWidth="1"/>
    <col min="14" max="14" width="14" style="10" customWidth="1"/>
    <col min="15" max="15" width="10.1981981981982" style="10" customWidth="1"/>
    <col min="16" max="16" width="14.6846846846847" style="10" customWidth="1"/>
    <col min="17" max="18" width="8.37837837837838" style="10" customWidth="1"/>
    <col min="19" max="19" width="11.8558558558559" style="9" customWidth="1"/>
    <col min="20" max="20" width="11.1081081081081" style="10" customWidth="1"/>
    <col min="21" max="21" width="11.1081081081081" style="9" customWidth="1"/>
    <col min="22" max="22" width="10.2162162162162" style="11" customWidth="1"/>
    <col min="23" max="23" width="8.66666666666667" style="11" customWidth="1"/>
    <col min="24" max="24" width="11.2522522522523" style="11" customWidth="1"/>
    <col min="25" max="26" width="8.66666666666667" style="11" customWidth="1"/>
    <col min="27" max="27" width="44.990990990991" style="12" customWidth="1"/>
    <col min="28" max="28" width="11.972972972973" style="10" customWidth="1"/>
    <col min="29" max="29" width="9" style="9" customWidth="1"/>
    <col min="30" max="16321" width="9" style="4"/>
    <col min="16322" max="16322" width="30.1081081081081" style="4"/>
    <col min="16323" max="16384" width="9" style="4"/>
  </cols>
  <sheetData>
    <row r="1" s="1" customFormat="1" ht="69" customHeight="1" spans="1:29">
      <c r="A1" s="13" t="s">
        <v>0</v>
      </c>
      <c r="B1" s="13"/>
      <c r="C1" s="13"/>
      <c r="D1" s="13"/>
      <c r="E1" s="13"/>
      <c r="F1" s="13"/>
      <c r="G1" s="13"/>
      <c r="H1" s="14"/>
      <c r="I1" s="14"/>
      <c r="J1" s="27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39"/>
      <c r="W1" s="39"/>
      <c r="X1" s="39"/>
      <c r="Y1" s="39"/>
      <c r="Z1" s="39"/>
      <c r="AA1" s="45"/>
      <c r="AB1" s="13"/>
      <c r="AC1" s="27"/>
    </row>
    <row r="2" s="2" customFormat="1" ht="20" customHeight="1" spans="1:29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21" t="s">
        <v>10</v>
      </c>
      <c r="K2" s="15" t="s">
        <v>11</v>
      </c>
      <c r="L2" s="15"/>
      <c r="M2" s="15"/>
      <c r="N2" s="15"/>
      <c r="O2" s="15"/>
      <c r="P2" s="15"/>
      <c r="Q2" s="15"/>
      <c r="R2" s="15"/>
      <c r="S2" s="15"/>
      <c r="T2" s="15"/>
      <c r="U2" s="15" t="s">
        <v>12</v>
      </c>
      <c r="V2" s="40" t="s">
        <v>13</v>
      </c>
      <c r="W2" s="40" t="s">
        <v>14</v>
      </c>
      <c r="X2" s="40" t="s">
        <v>15</v>
      </c>
      <c r="Y2" s="40" t="s">
        <v>16</v>
      </c>
      <c r="Z2" s="40" t="s">
        <v>17</v>
      </c>
      <c r="AA2" s="15" t="s">
        <v>18</v>
      </c>
      <c r="AB2" s="15" t="s">
        <v>19</v>
      </c>
      <c r="AC2" s="15" t="s">
        <v>20</v>
      </c>
    </row>
    <row r="3" s="2" customFormat="1" ht="39" customHeight="1" spans="1:29">
      <c r="A3" s="15"/>
      <c r="B3" s="15"/>
      <c r="C3" s="15"/>
      <c r="D3" s="15"/>
      <c r="E3" s="15"/>
      <c r="F3" s="15"/>
      <c r="G3" s="15"/>
      <c r="H3" s="15"/>
      <c r="I3" s="15"/>
      <c r="J3" s="21"/>
      <c r="K3" s="15" t="s">
        <v>21</v>
      </c>
      <c r="L3" s="15"/>
      <c r="M3" s="15"/>
      <c r="N3" s="15"/>
      <c r="O3" s="15"/>
      <c r="P3" s="15"/>
      <c r="Q3" s="15"/>
      <c r="R3" s="15"/>
      <c r="S3" s="15" t="s">
        <v>22</v>
      </c>
      <c r="T3" s="15" t="s">
        <v>23</v>
      </c>
      <c r="U3" s="15"/>
      <c r="V3" s="40"/>
      <c r="W3" s="40"/>
      <c r="X3" s="40"/>
      <c r="Y3" s="40"/>
      <c r="Z3" s="40"/>
      <c r="AA3" s="15"/>
      <c r="AB3" s="15"/>
      <c r="AC3" s="15"/>
    </row>
    <row r="4" s="2" customFormat="1" ht="51" customHeight="1" spans="1:29">
      <c r="A4" s="15"/>
      <c r="B4" s="15"/>
      <c r="C4" s="15"/>
      <c r="D4" s="15"/>
      <c r="E4" s="15"/>
      <c r="F4" s="15"/>
      <c r="G4" s="15"/>
      <c r="H4" s="15"/>
      <c r="I4" s="15"/>
      <c r="J4" s="21"/>
      <c r="K4" s="15" t="s">
        <v>24</v>
      </c>
      <c r="L4" s="15" t="s">
        <v>25</v>
      </c>
      <c r="M4" s="15"/>
      <c r="N4" s="15" t="s">
        <v>26</v>
      </c>
      <c r="O4" s="15"/>
      <c r="P4" s="15" t="s">
        <v>27</v>
      </c>
      <c r="Q4" s="15" t="s">
        <v>28</v>
      </c>
      <c r="R4" s="15" t="s">
        <v>29</v>
      </c>
      <c r="S4" s="15"/>
      <c r="T4" s="15"/>
      <c r="U4" s="15"/>
      <c r="V4" s="40"/>
      <c r="W4" s="40"/>
      <c r="X4" s="40"/>
      <c r="Y4" s="40"/>
      <c r="Z4" s="40"/>
      <c r="AA4" s="15"/>
      <c r="AB4" s="15"/>
      <c r="AC4" s="15"/>
    </row>
    <row r="5" s="2" customFormat="1" ht="39" customHeight="1" spans="1:29">
      <c r="A5" s="15"/>
      <c r="B5" s="15"/>
      <c r="C5" s="15"/>
      <c r="D5" s="15"/>
      <c r="E5" s="15"/>
      <c r="F5" s="15"/>
      <c r="G5" s="15"/>
      <c r="H5" s="15"/>
      <c r="I5" s="15"/>
      <c r="J5" s="21"/>
      <c r="K5" s="15"/>
      <c r="L5" s="15" t="s">
        <v>30</v>
      </c>
      <c r="M5" s="15" t="s">
        <v>31</v>
      </c>
      <c r="N5" s="15" t="s">
        <v>30</v>
      </c>
      <c r="O5" s="15" t="s">
        <v>31</v>
      </c>
      <c r="P5" s="15"/>
      <c r="Q5" s="15"/>
      <c r="R5" s="15"/>
      <c r="S5" s="15"/>
      <c r="T5" s="15"/>
      <c r="U5" s="15"/>
      <c r="V5" s="40"/>
      <c r="W5" s="40"/>
      <c r="X5" s="40"/>
      <c r="Y5" s="40"/>
      <c r="Z5" s="40"/>
      <c r="AA5" s="15"/>
      <c r="AB5" s="15"/>
      <c r="AC5" s="15"/>
    </row>
    <row r="6" s="3" customFormat="1" ht="36" customHeight="1" spans="1:29">
      <c r="A6" s="16" t="s">
        <v>32</v>
      </c>
      <c r="B6" s="16"/>
      <c r="C6" s="16"/>
      <c r="D6" s="16"/>
      <c r="E6" s="16"/>
      <c r="F6" s="16"/>
      <c r="G6" s="16"/>
      <c r="H6" s="17"/>
      <c r="I6" s="17"/>
      <c r="J6" s="28">
        <f t="shared" ref="J6:T6" si="0">J7+J127+J132+J198+J200+J202+J204</f>
        <v>125036.824</v>
      </c>
      <c r="K6" s="28">
        <f t="shared" si="0"/>
        <v>124775.824</v>
      </c>
      <c r="L6" s="28">
        <f t="shared" si="0"/>
        <v>82637.424</v>
      </c>
      <c r="M6" s="28">
        <f t="shared" si="0"/>
        <v>39982.4</v>
      </c>
      <c r="N6" s="29">
        <f t="shared" si="0"/>
        <v>1139</v>
      </c>
      <c r="O6" s="29">
        <f t="shared" si="0"/>
        <v>0</v>
      </c>
      <c r="P6" s="29">
        <f t="shared" si="0"/>
        <v>1017</v>
      </c>
      <c r="Q6" s="29">
        <f t="shared" si="0"/>
        <v>0</v>
      </c>
      <c r="R6" s="29">
        <f t="shared" si="0"/>
        <v>0</v>
      </c>
      <c r="S6" s="29">
        <f t="shared" si="0"/>
        <v>261</v>
      </c>
      <c r="T6" s="29">
        <f t="shared" si="0"/>
        <v>0</v>
      </c>
      <c r="U6" s="29"/>
      <c r="V6" s="41"/>
      <c r="W6" s="41"/>
      <c r="X6" s="41"/>
      <c r="Y6" s="41"/>
      <c r="Z6" s="41"/>
      <c r="AA6" s="46"/>
      <c r="AB6" s="47"/>
      <c r="AC6" s="29"/>
    </row>
    <row r="7" s="3" customFormat="1" ht="32" customHeight="1" spans="1:29">
      <c r="A7" s="18" t="s">
        <v>33</v>
      </c>
      <c r="B7" s="19"/>
      <c r="C7" s="19"/>
      <c r="D7" s="18" t="s">
        <v>34</v>
      </c>
      <c r="E7" s="19"/>
      <c r="F7" s="19"/>
      <c r="G7" s="19"/>
      <c r="H7" s="19"/>
      <c r="I7" s="19"/>
      <c r="J7" s="30">
        <f t="shared" ref="J7:S7" si="1">SUM(J8:J126)</f>
        <v>79418.424</v>
      </c>
      <c r="K7" s="30">
        <f t="shared" si="1"/>
        <v>79418.424</v>
      </c>
      <c r="L7" s="30">
        <f t="shared" si="1"/>
        <v>76537.424</v>
      </c>
      <c r="M7" s="30">
        <f t="shared" si="1"/>
        <v>1940</v>
      </c>
      <c r="N7" s="30">
        <f t="shared" si="1"/>
        <v>0</v>
      </c>
      <c r="O7" s="30">
        <f t="shared" si="1"/>
        <v>0</v>
      </c>
      <c r="P7" s="30">
        <f t="shared" si="1"/>
        <v>941</v>
      </c>
      <c r="Q7" s="30">
        <f t="shared" si="1"/>
        <v>0</v>
      </c>
      <c r="R7" s="30">
        <f t="shared" si="1"/>
        <v>0</v>
      </c>
      <c r="S7" s="30">
        <f t="shared" si="1"/>
        <v>0</v>
      </c>
      <c r="T7" s="30"/>
      <c r="U7" s="30"/>
      <c r="V7" s="42"/>
      <c r="W7" s="42"/>
      <c r="X7" s="42"/>
      <c r="Y7" s="42"/>
      <c r="Z7" s="42"/>
      <c r="AA7" s="48"/>
      <c r="AB7" s="49"/>
      <c r="AC7" s="50"/>
    </row>
    <row r="8" s="4" customFormat="1" ht="159" customHeight="1" spans="1:29">
      <c r="A8" s="20" t="s">
        <v>35</v>
      </c>
      <c r="B8" s="20" t="s">
        <v>36</v>
      </c>
      <c r="C8" s="20"/>
      <c r="D8" s="20" t="s">
        <v>37</v>
      </c>
      <c r="E8" s="20" t="s">
        <v>38</v>
      </c>
      <c r="F8" s="20" t="s">
        <v>39</v>
      </c>
      <c r="G8" s="20" t="s">
        <v>40</v>
      </c>
      <c r="H8" s="20" t="s">
        <v>41</v>
      </c>
      <c r="I8" s="31" t="s">
        <v>42</v>
      </c>
      <c r="J8" s="21">
        <f t="shared" ref="J8:J21" si="2">K8+S8+T8</f>
        <v>5950</v>
      </c>
      <c r="K8" s="29">
        <f t="shared" ref="K8:K21" si="3">L8+M8+N8+O8+P8+Q8+R8</f>
        <v>5950</v>
      </c>
      <c r="L8" s="32">
        <v>5950</v>
      </c>
      <c r="M8" s="33"/>
      <c r="N8" s="33"/>
      <c r="O8" s="33"/>
      <c r="P8" s="33"/>
      <c r="Q8" s="20"/>
      <c r="R8" s="20"/>
      <c r="S8" s="20"/>
      <c r="T8" s="20"/>
      <c r="U8" s="20" t="s">
        <v>43</v>
      </c>
      <c r="V8" s="20" t="s">
        <v>44</v>
      </c>
      <c r="W8" s="20" t="s">
        <v>45</v>
      </c>
      <c r="X8" s="20" t="s">
        <v>46</v>
      </c>
      <c r="Y8" s="20" t="s">
        <v>47</v>
      </c>
      <c r="Z8" s="20" t="s">
        <v>47</v>
      </c>
      <c r="AA8" s="51" t="s">
        <v>48</v>
      </c>
      <c r="AB8" s="20" t="s">
        <v>49</v>
      </c>
      <c r="AC8" s="20" t="s">
        <v>50</v>
      </c>
    </row>
    <row r="9" s="4" customFormat="1" ht="146" customHeight="1" spans="1:29">
      <c r="A9" s="20" t="s">
        <v>51</v>
      </c>
      <c r="B9" s="20" t="s">
        <v>52</v>
      </c>
      <c r="C9" s="20"/>
      <c r="D9" s="20" t="s">
        <v>53</v>
      </c>
      <c r="E9" s="20" t="s">
        <v>38</v>
      </c>
      <c r="F9" s="20" t="s">
        <v>39</v>
      </c>
      <c r="G9" s="20" t="s">
        <v>40</v>
      </c>
      <c r="H9" s="20" t="s">
        <v>41</v>
      </c>
      <c r="I9" s="31" t="s">
        <v>54</v>
      </c>
      <c r="J9" s="21">
        <f t="shared" si="2"/>
        <v>1020</v>
      </c>
      <c r="K9" s="29">
        <f t="shared" si="3"/>
        <v>1020</v>
      </c>
      <c r="L9" s="33">
        <v>1020</v>
      </c>
      <c r="M9" s="33"/>
      <c r="N9" s="33"/>
      <c r="O9" s="33"/>
      <c r="P9" s="33"/>
      <c r="Q9" s="20"/>
      <c r="R9" s="20"/>
      <c r="S9" s="20"/>
      <c r="T9" s="20"/>
      <c r="U9" s="20" t="s">
        <v>43</v>
      </c>
      <c r="V9" s="20" t="s">
        <v>44</v>
      </c>
      <c r="W9" s="20" t="s">
        <v>45</v>
      </c>
      <c r="X9" s="20" t="s">
        <v>46</v>
      </c>
      <c r="Y9" s="20" t="s">
        <v>47</v>
      </c>
      <c r="Z9" s="20" t="s">
        <v>47</v>
      </c>
      <c r="AA9" s="51" t="s">
        <v>55</v>
      </c>
      <c r="AB9" s="20" t="s">
        <v>56</v>
      </c>
      <c r="AC9" s="20" t="s">
        <v>50</v>
      </c>
    </row>
    <row r="10" s="4" customFormat="1" ht="180" customHeight="1" spans="1:29">
      <c r="A10" s="20" t="s">
        <v>57</v>
      </c>
      <c r="B10" s="20" t="s">
        <v>58</v>
      </c>
      <c r="C10" s="21"/>
      <c r="D10" s="21" t="s">
        <v>59</v>
      </c>
      <c r="E10" s="21" t="s">
        <v>38</v>
      </c>
      <c r="F10" s="22" t="s">
        <v>39</v>
      </c>
      <c r="G10" s="21" t="s">
        <v>40</v>
      </c>
      <c r="H10" s="23" t="s">
        <v>60</v>
      </c>
      <c r="I10" s="23" t="s">
        <v>61</v>
      </c>
      <c r="J10" s="21">
        <f t="shared" si="2"/>
        <v>2400</v>
      </c>
      <c r="K10" s="29">
        <f t="shared" si="3"/>
        <v>2400</v>
      </c>
      <c r="L10" s="33">
        <v>2400</v>
      </c>
      <c r="M10" s="34"/>
      <c r="N10" s="34"/>
      <c r="O10" s="34"/>
      <c r="P10" s="34"/>
      <c r="Q10" s="43"/>
      <c r="R10" s="43"/>
      <c r="S10" s="21"/>
      <c r="T10" s="43"/>
      <c r="U10" s="21" t="s">
        <v>43</v>
      </c>
      <c r="V10" s="32">
        <v>15800</v>
      </c>
      <c r="W10" s="32" t="s">
        <v>45</v>
      </c>
      <c r="X10" s="32" t="s">
        <v>62</v>
      </c>
      <c r="Y10" s="32" t="s">
        <v>47</v>
      </c>
      <c r="Z10" s="32" t="s">
        <v>47</v>
      </c>
      <c r="AA10" s="26" t="s">
        <v>63</v>
      </c>
      <c r="AB10" s="21" t="s">
        <v>64</v>
      </c>
      <c r="AC10" s="20" t="s">
        <v>50</v>
      </c>
    </row>
    <row r="11" s="4" customFormat="1" ht="161.15" spans="1:29">
      <c r="A11" s="20" t="s">
        <v>65</v>
      </c>
      <c r="B11" s="20" t="s">
        <v>66</v>
      </c>
      <c r="C11" s="21"/>
      <c r="D11" s="21" t="s">
        <v>67</v>
      </c>
      <c r="E11" s="21" t="s">
        <v>38</v>
      </c>
      <c r="F11" s="22" t="s">
        <v>39</v>
      </c>
      <c r="G11" s="21" t="s">
        <v>40</v>
      </c>
      <c r="H11" s="23" t="s">
        <v>68</v>
      </c>
      <c r="I11" s="23" t="s">
        <v>69</v>
      </c>
      <c r="J11" s="21">
        <f t="shared" si="2"/>
        <v>2100</v>
      </c>
      <c r="K11" s="29">
        <f t="shared" si="3"/>
        <v>2100</v>
      </c>
      <c r="L11" s="33">
        <v>2100</v>
      </c>
      <c r="M11" s="34"/>
      <c r="N11" s="34"/>
      <c r="O11" s="34"/>
      <c r="P11" s="34"/>
      <c r="Q11" s="43"/>
      <c r="R11" s="43"/>
      <c r="S11" s="21"/>
      <c r="T11" s="43"/>
      <c r="U11" s="21" t="s">
        <v>43</v>
      </c>
      <c r="V11" s="32">
        <v>17600</v>
      </c>
      <c r="W11" s="32" t="s">
        <v>45</v>
      </c>
      <c r="X11" s="32" t="s">
        <v>70</v>
      </c>
      <c r="Y11" s="32" t="s">
        <v>47</v>
      </c>
      <c r="Z11" s="32" t="s">
        <v>47</v>
      </c>
      <c r="AA11" s="26" t="s">
        <v>71</v>
      </c>
      <c r="AB11" s="21" t="s">
        <v>64</v>
      </c>
      <c r="AC11" s="20" t="s">
        <v>50</v>
      </c>
    </row>
    <row r="12" s="4" customFormat="1" ht="232" customHeight="1" spans="1:29">
      <c r="A12" s="20" t="s">
        <v>72</v>
      </c>
      <c r="B12" s="20" t="s">
        <v>73</v>
      </c>
      <c r="C12" s="24"/>
      <c r="D12" s="24" t="s">
        <v>74</v>
      </c>
      <c r="E12" s="24" t="s">
        <v>38</v>
      </c>
      <c r="F12" s="24" t="s">
        <v>75</v>
      </c>
      <c r="G12" s="24" t="s">
        <v>76</v>
      </c>
      <c r="H12" s="25" t="s">
        <v>77</v>
      </c>
      <c r="I12" s="25" t="s">
        <v>78</v>
      </c>
      <c r="J12" s="35">
        <f t="shared" si="2"/>
        <v>375</v>
      </c>
      <c r="K12" s="24">
        <f t="shared" si="3"/>
        <v>375</v>
      </c>
      <c r="L12" s="35">
        <v>375</v>
      </c>
      <c r="M12" s="36"/>
      <c r="N12" s="36"/>
      <c r="O12" s="36"/>
      <c r="P12" s="36"/>
      <c r="Q12" s="37"/>
      <c r="R12" s="37"/>
      <c r="S12" s="24"/>
      <c r="T12" s="37"/>
      <c r="U12" s="24" t="s">
        <v>79</v>
      </c>
      <c r="V12" s="44" t="s">
        <v>80</v>
      </c>
      <c r="W12" s="44" t="s">
        <v>47</v>
      </c>
      <c r="X12" s="44" t="s">
        <v>80</v>
      </c>
      <c r="Y12" s="44" t="s">
        <v>45</v>
      </c>
      <c r="Z12" s="44" t="s">
        <v>47</v>
      </c>
      <c r="AA12" s="25" t="s">
        <v>81</v>
      </c>
      <c r="AB12" s="24" t="s">
        <v>82</v>
      </c>
      <c r="AC12" s="24" t="s">
        <v>50</v>
      </c>
    </row>
    <row r="13" s="4" customFormat="1" ht="344" customHeight="1" spans="1:29">
      <c r="A13" s="20" t="s">
        <v>83</v>
      </c>
      <c r="B13" s="20" t="s">
        <v>84</v>
      </c>
      <c r="C13" s="24"/>
      <c r="D13" s="24" t="s">
        <v>85</v>
      </c>
      <c r="E13" s="24" t="s">
        <v>38</v>
      </c>
      <c r="F13" s="24" t="s">
        <v>75</v>
      </c>
      <c r="G13" s="24" t="s">
        <v>76</v>
      </c>
      <c r="H13" s="25" t="s">
        <v>86</v>
      </c>
      <c r="I13" s="25" t="s">
        <v>87</v>
      </c>
      <c r="J13" s="35">
        <f t="shared" si="2"/>
        <v>700</v>
      </c>
      <c r="K13" s="24">
        <f t="shared" si="3"/>
        <v>700</v>
      </c>
      <c r="L13" s="35"/>
      <c r="M13" s="36">
        <v>700</v>
      </c>
      <c r="N13" s="36"/>
      <c r="O13" s="36"/>
      <c r="P13" s="36"/>
      <c r="Q13" s="37"/>
      <c r="R13" s="37"/>
      <c r="S13" s="24"/>
      <c r="T13" s="37"/>
      <c r="U13" s="24" t="s">
        <v>79</v>
      </c>
      <c r="V13" s="44" t="s">
        <v>80</v>
      </c>
      <c r="W13" s="44" t="s">
        <v>47</v>
      </c>
      <c r="X13" s="44" t="s">
        <v>80</v>
      </c>
      <c r="Y13" s="44" t="s">
        <v>45</v>
      </c>
      <c r="Z13" s="44" t="s">
        <v>47</v>
      </c>
      <c r="AA13" s="25" t="s">
        <v>81</v>
      </c>
      <c r="AB13" s="24" t="s">
        <v>88</v>
      </c>
      <c r="AC13" s="24" t="s">
        <v>50</v>
      </c>
    </row>
    <row r="14" s="4" customFormat="1" ht="271" customHeight="1" spans="1:29">
      <c r="A14" s="20" t="s">
        <v>89</v>
      </c>
      <c r="B14" s="20" t="s">
        <v>90</v>
      </c>
      <c r="C14" s="24"/>
      <c r="D14" s="25" t="s">
        <v>91</v>
      </c>
      <c r="E14" s="24" t="s">
        <v>38</v>
      </c>
      <c r="F14" s="24" t="s">
        <v>75</v>
      </c>
      <c r="G14" s="24" t="s">
        <v>76</v>
      </c>
      <c r="H14" s="25" t="s">
        <v>92</v>
      </c>
      <c r="I14" s="25" t="s">
        <v>93</v>
      </c>
      <c r="J14" s="35">
        <f t="shared" si="2"/>
        <v>200</v>
      </c>
      <c r="K14" s="24">
        <f t="shared" si="3"/>
        <v>200</v>
      </c>
      <c r="L14" s="24"/>
      <c r="M14" s="36">
        <v>200</v>
      </c>
      <c r="N14" s="37"/>
      <c r="O14" s="37"/>
      <c r="P14" s="37"/>
      <c r="Q14" s="37"/>
      <c r="R14" s="37"/>
      <c r="S14" s="24"/>
      <c r="T14" s="37"/>
      <c r="U14" s="24" t="s">
        <v>79</v>
      </c>
      <c r="V14" s="44" t="s">
        <v>80</v>
      </c>
      <c r="W14" s="44" t="s">
        <v>47</v>
      </c>
      <c r="X14" s="44" t="s">
        <v>80</v>
      </c>
      <c r="Y14" s="44" t="s">
        <v>45</v>
      </c>
      <c r="Z14" s="44" t="s">
        <v>47</v>
      </c>
      <c r="AA14" s="25" t="s">
        <v>81</v>
      </c>
      <c r="AB14" s="24" t="s">
        <v>88</v>
      </c>
      <c r="AC14" s="24" t="s">
        <v>50</v>
      </c>
    </row>
    <row r="15" s="4" customFormat="1" ht="221" customHeight="1" spans="1:29">
      <c r="A15" s="20" t="s">
        <v>94</v>
      </c>
      <c r="B15" s="20" t="s">
        <v>95</v>
      </c>
      <c r="C15" s="24"/>
      <c r="D15" s="25" t="s">
        <v>96</v>
      </c>
      <c r="E15" s="24" t="s">
        <v>38</v>
      </c>
      <c r="F15" s="24" t="s">
        <v>75</v>
      </c>
      <c r="G15" s="24" t="s">
        <v>76</v>
      </c>
      <c r="H15" s="25" t="s">
        <v>97</v>
      </c>
      <c r="I15" s="25" t="s">
        <v>98</v>
      </c>
      <c r="J15" s="35">
        <f t="shared" si="2"/>
        <v>375</v>
      </c>
      <c r="K15" s="24">
        <f t="shared" si="3"/>
        <v>375</v>
      </c>
      <c r="L15" s="36">
        <v>375</v>
      </c>
      <c r="M15" s="36"/>
      <c r="N15" s="36"/>
      <c r="O15" s="36"/>
      <c r="P15" s="36"/>
      <c r="Q15" s="36"/>
      <c r="R15" s="36"/>
      <c r="S15" s="36"/>
      <c r="T15" s="37"/>
      <c r="U15" s="24" t="s">
        <v>79</v>
      </c>
      <c r="V15" s="44" t="s">
        <v>80</v>
      </c>
      <c r="W15" s="44" t="s">
        <v>47</v>
      </c>
      <c r="X15" s="44" t="s">
        <v>80</v>
      </c>
      <c r="Y15" s="44" t="s">
        <v>45</v>
      </c>
      <c r="Z15" s="44" t="s">
        <v>47</v>
      </c>
      <c r="AA15" s="25" t="s">
        <v>81</v>
      </c>
      <c r="AB15" s="24" t="s">
        <v>99</v>
      </c>
      <c r="AC15" s="24" t="s">
        <v>50</v>
      </c>
    </row>
    <row r="16" s="4" customFormat="1" ht="346" customHeight="1" spans="1:29">
      <c r="A16" s="20" t="s">
        <v>100</v>
      </c>
      <c r="B16" s="20" t="s">
        <v>101</v>
      </c>
      <c r="C16" s="24"/>
      <c r="D16" s="25" t="s">
        <v>102</v>
      </c>
      <c r="E16" s="24" t="s">
        <v>38</v>
      </c>
      <c r="F16" s="24" t="s">
        <v>75</v>
      </c>
      <c r="G16" s="24" t="s">
        <v>76</v>
      </c>
      <c r="H16" s="25" t="s">
        <v>103</v>
      </c>
      <c r="I16" s="25" t="s">
        <v>104</v>
      </c>
      <c r="J16" s="35">
        <f t="shared" si="2"/>
        <v>980</v>
      </c>
      <c r="K16" s="24">
        <f t="shared" si="3"/>
        <v>980</v>
      </c>
      <c r="L16" s="36">
        <v>980</v>
      </c>
      <c r="M16" s="36"/>
      <c r="N16" s="36"/>
      <c r="O16" s="36"/>
      <c r="P16" s="36"/>
      <c r="Q16" s="36"/>
      <c r="R16" s="36"/>
      <c r="S16" s="36"/>
      <c r="T16" s="36"/>
      <c r="U16" s="24" t="s">
        <v>79</v>
      </c>
      <c r="V16" s="44" t="s">
        <v>80</v>
      </c>
      <c r="W16" s="44" t="s">
        <v>47</v>
      </c>
      <c r="X16" s="44" t="s">
        <v>80</v>
      </c>
      <c r="Y16" s="44" t="s">
        <v>45</v>
      </c>
      <c r="Z16" s="44" t="s">
        <v>47</v>
      </c>
      <c r="AA16" s="25" t="s">
        <v>81</v>
      </c>
      <c r="AB16" s="24" t="s">
        <v>105</v>
      </c>
      <c r="AC16" s="24" t="s">
        <v>50</v>
      </c>
    </row>
    <row r="17" s="4" customFormat="1" ht="217" customHeight="1" spans="1:29">
      <c r="A17" s="20" t="s">
        <v>106</v>
      </c>
      <c r="B17" s="20" t="s">
        <v>107</v>
      </c>
      <c r="C17" s="24"/>
      <c r="D17" s="25" t="s">
        <v>108</v>
      </c>
      <c r="E17" s="24" t="s">
        <v>38</v>
      </c>
      <c r="F17" s="24" t="s">
        <v>75</v>
      </c>
      <c r="G17" s="24" t="s">
        <v>76</v>
      </c>
      <c r="H17" s="25" t="s">
        <v>109</v>
      </c>
      <c r="I17" s="25" t="s">
        <v>110</v>
      </c>
      <c r="J17" s="35">
        <f t="shared" si="2"/>
        <v>360</v>
      </c>
      <c r="K17" s="24">
        <f t="shared" si="3"/>
        <v>360</v>
      </c>
      <c r="L17" s="36">
        <v>360</v>
      </c>
      <c r="M17" s="36"/>
      <c r="N17" s="36"/>
      <c r="O17" s="36"/>
      <c r="P17" s="36"/>
      <c r="Q17" s="36"/>
      <c r="R17" s="36"/>
      <c r="S17" s="36"/>
      <c r="T17" s="37"/>
      <c r="U17" s="24" t="s">
        <v>79</v>
      </c>
      <c r="V17" s="44" t="s">
        <v>80</v>
      </c>
      <c r="W17" s="44" t="s">
        <v>47</v>
      </c>
      <c r="X17" s="44" t="s">
        <v>80</v>
      </c>
      <c r="Y17" s="44" t="s">
        <v>45</v>
      </c>
      <c r="Z17" s="44" t="s">
        <v>47</v>
      </c>
      <c r="AA17" s="25" t="s">
        <v>81</v>
      </c>
      <c r="AB17" s="24" t="s">
        <v>111</v>
      </c>
      <c r="AC17" s="24" t="s">
        <v>50</v>
      </c>
    </row>
    <row r="18" s="4" customFormat="1" ht="292" customHeight="1" spans="1:29">
      <c r="A18" s="20" t="s">
        <v>112</v>
      </c>
      <c r="B18" s="20" t="s">
        <v>113</v>
      </c>
      <c r="C18" s="24"/>
      <c r="D18" s="25" t="s">
        <v>114</v>
      </c>
      <c r="E18" s="24" t="s">
        <v>38</v>
      </c>
      <c r="F18" s="24" t="s">
        <v>75</v>
      </c>
      <c r="G18" s="24" t="s">
        <v>76</v>
      </c>
      <c r="H18" s="25" t="s">
        <v>115</v>
      </c>
      <c r="I18" s="25" t="s">
        <v>116</v>
      </c>
      <c r="J18" s="35">
        <f t="shared" si="2"/>
        <v>387</v>
      </c>
      <c r="K18" s="24">
        <f t="shared" si="3"/>
        <v>387</v>
      </c>
      <c r="L18" s="36">
        <v>387</v>
      </c>
      <c r="M18" s="36"/>
      <c r="N18" s="36"/>
      <c r="O18" s="36"/>
      <c r="P18" s="36"/>
      <c r="Q18" s="36"/>
      <c r="R18" s="36"/>
      <c r="S18" s="36"/>
      <c r="T18" s="37"/>
      <c r="U18" s="24" t="s">
        <v>79</v>
      </c>
      <c r="V18" s="44" t="s">
        <v>80</v>
      </c>
      <c r="W18" s="44" t="s">
        <v>47</v>
      </c>
      <c r="X18" s="44" t="s">
        <v>80</v>
      </c>
      <c r="Y18" s="44" t="s">
        <v>45</v>
      </c>
      <c r="Z18" s="44" t="s">
        <v>47</v>
      </c>
      <c r="AA18" s="25" t="s">
        <v>81</v>
      </c>
      <c r="AB18" s="24" t="s">
        <v>111</v>
      </c>
      <c r="AC18" s="24" t="s">
        <v>50</v>
      </c>
    </row>
    <row r="19" s="4" customFormat="1" ht="285" customHeight="1" spans="1:29">
      <c r="A19" s="20" t="s">
        <v>117</v>
      </c>
      <c r="B19" s="20" t="s">
        <v>118</v>
      </c>
      <c r="C19" s="24"/>
      <c r="D19" s="25" t="s">
        <v>119</v>
      </c>
      <c r="E19" s="24" t="s">
        <v>38</v>
      </c>
      <c r="F19" s="24" t="s">
        <v>75</v>
      </c>
      <c r="G19" s="24" t="s">
        <v>76</v>
      </c>
      <c r="H19" s="25" t="s">
        <v>120</v>
      </c>
      <c r="I19" s="25" t="s">
        <v>121</v>
      </c>
      <c r="J19" s="35">
        <f t="shared" si="2"/>
        <v>960</v>
      </c>
      <c r="K19" s="24">
        <f t="shared" si="3"/>
        <v>960</v>
      </c>
      <c r="L19" s="36">
        <v>360</v>
      </c>
      <c r="M19" s="36">
        <v>600</v>
      </c>
      <c r="N19" s="36"/>
      <c r="O19" s="36"/>
      <c r="P19" s="36"/>
      <c r="Q19" s="36"/>
      <c r="R19" s="36"/>
      <c r="S19" s="36"/>
      <c r="T19" s="37"/>
      <c r="U19" s="24" t="s">
        <v>79</v>
      </c>
      <c r="V19" s="44" t="s">
        <v>80</v>
      </c>
      <c r="W19" s="44" t="s">
        <v>47</v>
      </c>
      <c r="X19" s="44" t="s">
        <v>80</v>
      </c>
      <c r="Y19" s="44" t="s">
        <v>45</v>
      </c>
      <c r="Z19" s="44" t="s">
        <v>47</v>
      </c>
      <c r="AA19" s="25" t="s">
        <v>81</v>
      </c>
      <c r="AB19" s="24" t="s">
        <v>122</v>
      </c>
      <c r="AC19" s="24" t="s">
        <v>50</v>
      </c>
    </row>
    <row r="20" s="4" customFormat="1" ht="198" customHeight="1" spans="1:29">
      <c r="A20" s="20" t="s">
        <v>123</v>
      </c>
      <c r="B20" s="20" t="s">
        <v>124</v>
      </c>
      <c r="C20" s="24"/>
      <c r="D20" s="25" t="s">
        <v>125</v>
      </c>
      <c r="E20" s="24" t="s">
        <v>38</v>
      </c>
      <c r="F20" s="24" t="s">
        <v>75</v>
      </c>
      <c r="G20" s="24" t="s">
        <v>76</v>
      </c>
      <c r="H20" s="25" t="s">
        <v>126</v>
      </c>
      <c r="I20" s="25" t="s">
        <v>127</v>
      </c>
      <c r="J20" s="35">
        <f t="shared" si="2"/>
        <v>440</v>
      </c>
      <c r="K20" s="24">
        <f t="shared" si="3"/>
        <v>440</v>
      </c>
      <c r="L20" s="36"/>
      <c r="M20" s="36">
        <v>440</v>
      </c>
      <c r="N20" s="36"/>
      <c r="O20" s="36"/>
      <c r="P20" s="36"/>
      <c r="Q20" s="36"/>
      <c r="R20" s="36"/>
      <c r="S20" s="36"/>
      <c r="T20" s="37"/>
      <c r="U20" s="24" t="s">
        <v>79</v>
      </c>
      <c r="V20" s="44" t="s">
        <v>80</v>
      </c>
      <c r="W20" s="44" t="s">
        <v>47</v>
      </c>
      <c r="X20" s="44" t="s">
        <v>80</v>
      </c>
      <c r="Y20" s="44" t="s">
        <v>45</v>
      </c>
      <c r="Z20" s="44" t="s">
        <v>47</v>
      </c>
      <c r="AA20" s="25" t="s">
        <v>81</v>
      </c>
      <c r="AB20" s="24" t="s">
        <v>128</v>
      </c>
      <c r="AC20" s="24" t="s">
        <v>50</v>
      </c>
    </row>
    <row r="21" s="4" customFormat="1" ht="145" customHeight="1" spans="1:29">
      <c r="A21" s="20" t="s">
        <v>129</v>
      </c>
      <c r="B21" s="20" t="s">
        <v>130</v>
      </c>
      <c r="C21" s="21"/>
      <c r="D21" s="21" t="s">
        <v>131</v>
      </c>
      <c r="E21" s="21" t="s">
        <v>38</v>
      </c>
      <c r="F21" s="22" t="s">
        <v>132</v>
      </c>
      <c r="G21" s="21" t="s">
        <v>133</v>
      </c>
      <c r="H21" s="23" t="s">
        <v>134</v>
      </c>
      <c r="I21" s="23" t="s">
        <v>135</v>
      </c>
      <c r="J21" s="21">
        <f t="shared" si="2"/>
        <v>2960</v>
      </c>
      <c r="K21" s="29">
        <f t="shared" si="3"/>
        <v>2960</v>
      </c>
      <c r="L21" s="33">
        <v>2960</v>
      </c>
      <c r="M21" s="34"/>
      <c r="N21" s="34"/>
      <c r="O21" s="34"/>
      <c r="P21" s="34"/>
      <c r="Q21" s="43"/>
      <c r="R21" s="43"/>
      <c r="S21" s="21"/>
      <c r="T21" s="43"/>
      <c r="U21" s="21" t="s">
        <v>136</v>
      </c>
      <c r="V21" s="32">
        <v>3500</v>
      </c>
      <c r="W21" s="32" t="s">
        <v>47</v>
      </c>
      <c r="X21" s="32"/>
      <c r="Y21" s="32" t="s">
        <v>47</v>
      </c>
      <c r="Z21" s="32" t="s">
        <v>47</v>
      </c>
      <c r="AA21" s="26" t="s">
        <v>137</v>
      </c>
      <c r="AB21" s="21" t="s">
        <v>138</v>
      </c>
      <c r="AC21" s="21" t="s">
        <v>139</v>
      </c>
    </row>
    <row r="22" s="4" customFormat="1" ht="170" customHeight="1" spans="1:29">
      <c r="A22" s="20" t="s">
        <v>140</v>
      </c>
      <c r="B22" s="20" t="s">
        <v>141</v>
      </c>
      <c r="C22" s="21"/>
      <c r="D22" s="21" t="s">
        <v>142</v>
      </c>
      <c r="E22" s="21" t="s">
        <v>38</v>
      </c>
      <c r="F22" s="22" t="s">
        <v>143</v>
      </c>
      <c r="G22" s="21" t="s">
        <v>144</v>
      </c>
      <c r="H22" s="23" t="s">
        <v>145</v>
      </c>
      <c r="I22" s="23" t="s">
        <v>146</v>
      </c>
      <c r="J22" s="21">
        <f t="shared" ref="J22:J79" si="4">K22+S22+T22</f>
        <v>360</v>
      </c>
      <c r="K22" s="29">
        <f t="shared" ref="K22:K79" si="5">L22+M22+N22+O22+P22+Q22+R22</f>
        <v>360</v>
      </c>
      <c r="L22" s="33">
        <v>360</v>
      </c>
      <c r="M22" s="34"/>
      <c r="N22" s="34"/>
      <c r="O22" s="34"/>
      <c r="P22" s="34"/>
      <c r="Q22" s="43"/>
      <c r="R22" s="43"/>
      <c r="S22" s="21"/>
      <c r="T22" s="43"/>
      <c r="U22" s="21" t="s">
        <v>79</v>
      </c>
      <c r="V22" s="32">
        <v>360</v>
      </c>
      <c r="W22" s="32" t="s">
        <v>47</v>
      </c>
      <c r="X22" s="32" t="s">
        <v>147</v>
      </c>
      <c r="Y22" s="32" t="s">
        <v>47</v>
      </c>
      <c r="Z22" s="32" t="s">
        <v>47</v>
      </c>
      <c r="AA22" s="26" t="s">
        <v>148</v>
      </c>
      <c r="AB22" s="21" t="s">
        <v>149</v>
      </c>
      <c r="AC22" s="21" t="s">
        <v>150</v>
      </c>
    </row>
    <row r="23" s="4" customFormat="1" ht="170" customHeight="1" spans="1:29">
      <c r="A23" s="20" t="s">
        <v>151</v>
      </c>
      <c r="B23" s="20" t="s">
        <v>152</v>
      </c>
      <c r="C23" s="21"/>
      <c r="D23" s="21" t="s">
        <v>153</v>
      </c>
      <c r="E23" s="21" t="s">
        <v>38</v>
      </c>
      <c r="F23" s="22" t="s">
        <v>143</v>
      </c>
      <c r="G23" s="21" t="s">
        <v>144</v>
      </c>
      <c r="H23" s="23" t="s">
        <v>154</v>
      </c>
      <c r="I23" s="23" t="s">
        <v>155</v>
      </c>
      <c r="J23" s="21">
        <f t="shared" si="4"/>
        <v>387</v>
      </c>
      <c r="K23" s="29">
        <f t="shared" si="5"/>
        <v>387</v>
      </c>
      <c r="L23" s="33">
        <v>387</v>
      </c>
      <c r="M23" s="34"/>
      <c r="N23" s="34"/>
      <c r="O23" s="34"/>
      <c r="P23" s="34"/>
      <c r="Q23" s="43"/>
      <c r="R23" s="43"/>
      <c r="S23" s="21"/>
      <c r="T23" s="43"/>
      <c r="U23" s="21" t="s">
        <v>79</v>
      </c>
      <c r="V23" s="32">
        <v>950</v>
      </c>
      <c r="W23" s="32" t="s">
        <v>47</v>
      </c>
      <c r="X23" s="32" t="s">
        <v>147</v>
      </c>
      <c r="Y23" s="32" t="s">
        <v>47</v>
      </c>
      <c r="Z23" s="32" t="s">
        <v>47</v>
      </c>
      <c r="AA23" s="26" t="s">
        <v>148</v>
      </c>
      <c r="AB23" s="21" t="s">
        <v>99</v>
      </c>
      <c r="AC23" s="21" t="s">
        <v>150</v>
      </c>
    </row>
    <row r="24" s="4" customFormat="1" ht="170" customHeight="1" spans="1:29">
      <c r="A24" s="20" t="s">
        <v>156</v>
      </c>
      <c r="B24" s="20" t="s">
        <v>157</v>
      </c>
      <c r="C24" s="21"/>
      <c r="D24" s="21" t="s">
        <v>158</v>
      </c>
      <c r="E24" s="21" t="s">
        <v>38</v>
      </c>
      <c r="F24" s="22" t="s">
        <v>143</v>
      </c>
      <c r="G24" s="21" t="s">
        <v>144</v>
      </c>
      <c r="H24" s="23" t="s">
        <v>159</v>
      </c>
      <c r="I24" s="23" t="s">
        <v>160</v>
      </c>
      <c r="J24" s="21">
        <f t="shared" si="4"/>
        <v>380</v>
      </c>
      <c r="K24" s="29">
        <f t="shared" si="5"/>
        <v>380</v>
      </c>
      <c r="L24" s="33">
        <v>380</v>
      </c>
      <c r="M24" s="34"/>
      <c r="N24" s="34"/>
      <c r="O24" s="34"/>
      <c r="P24" s="34"/>
      <c r="Q24" s="43"/>
      <c r="R24" s="43"/>
      <c r="S24" s="21"/>
      <c r="T24" s="43"/>
      <c r="U24" s="21" t="s">
        <v>79</v>
      </c>
      <c r="V24" s="32">
        <v>780</v>
      </c>
      <c r="W24" s="32" t="s">
        <v>47</v>
      </c>
      <c r="X24" s="32" t="s">
        <v>147</v>
      </c>
      <c r="Y24" s="32" t="s">
        <v>47</v>
      </c>
      <c r="Z24" s="32" t="s">
        <v>47</v>
      </c>
      <c r="AA24" s="26" t="s">
        <v>148</v>
      </c>
      <c r="AB24" s="21" t="s">
        <v>99</v>
      </c>
      <c r="AC24" s="21" t="s">
        <v>150</v>
      </c>
    </row>
    <row r="25" s="4" customFormat="1" ht="170" customHeight="1" spans="1:29">
      <c r="A25" s="20" t="s">
        <v>161</v>
      </c>
      <c r="B25" s="20" t="s">
        <v>162</v>
      </c>
      <c r="C25" s="21"/>
      <c r="D25" s="21" t="s">
        <v>163</v>
      </c>
      <c r="E25" s="21" t="s">
        <v>38</v>
      </c>
      <c r="F25" s="22" t="s">
        <v>143</v>
      </c>
      <c r="G25" s="21" t="s">
        <v>144</v>
      </c>
      <c r="H25" s="23" t="s">
        <v>164</v>
      </c>
      <c r="I25" s="23" t="s">
        <v>165</v>
      </c>
      <c r="J25" s="21">
        <f t="shared" si="4"/>
        <v>388</v>
      </c>
      <c r="K25" s="29">
        <f t="shared" si="5"/>
        <v>388</v>
      </c>
      <c r="L25" s="33">
        <v>388</v>
      </c>
      <c r="M25" s="34"/>
      <c r="N25" s="34"/>
      <c r="O25" s="34"/>
      <c r="P25" s="34"/>
      <c r="Q25" s="43"/>
      <c r="R25" s="43"/>
      <c r="S25" s="21"/>
      <c r="T25" s="43"/>
      <c r="U25" s="21" t="s">
        <v>79</v>
      </c>
      <c r="V25" s="32">
        <v>730</v>
      </c>
      <c r="W25" s="32" t="s">
        <v>47</v>
      </c>
      <c r="X25" s="32" t="s">
        <v>147</v>
      </c>
      <c r="Y25" s="32" t="s">
        <v>47</v>
      </c>
      <c r="Z25" s="32" t="s">
        <v>47</v>
      </c>
      <c r="AA25" s="26" t="s">
        <v>148</v>
      </c>
      <c r="AB25" s="21" t="s">
        <v>99</v>
      </c>
      <c r="AC25" s="21" t="s">
        <v>150</v>
      </c>
    </row>
    <row r="26" s="4" customFormat="1" ht="170" customHeight="1" spans="1:29">
      <c r="A26" s="20" t="s">
        <v>166</v>
      </c>
      <c r="B26" s="20" t="s">
        <v>167</v>
      </c>
      <c r="C26" s="21"/>
      <c r="D26" s="21" t="s">
        <v>168</v>
      </c>
      <c r="E26" s="21" t="s">
        <v>38</v>
      </c>
      <c r="F26" s="22" t="s">
        <v>143</v>
      </c>
      <c r="G26" s="21" t="s">
        <v>144</v>
      </c>
      <c r="H26" s="23" t="s">
        <v>169</v>
      </c>
      <c r="I26" s="23" t="s">
        <v>170</v>
      </c>
      <c r="J26" s="21">
        <f t="shared" si="4"/>
        <v>389</v>
      </c>
      <c r="K26" s="29">
        <f t="shared" si="5"/>
        <v>389</v>
      </c>
      <c r="L26" s="33">
        <v>389</v>
      </c>
      <c r="M26" s="34"/>
      <c r="N26" s="34"/>
      <c r="O26" s="34"/>
      <c r="P26" s="34"/>
      <c r="Q26" s="43"/>
      <c r="R26" s="43"/>
      <c r="S26" s="21"/>
      <c r="T26" s="43"/>
      <c r="U26" s="21" t="s">
        <v>79</v>
      </c>
      <c r="V26" s="32">
        <v>288</v>
      </c>
      <c r="W26" s="32" t="s">
        <v>47</v>
      </c>
      <c r="X26" s="32" t="s">
        <v>147</v>
      </c>
      <c r="Y26" s="32" t="s">
        <v>47</v>
      </c>
      <c r="Z26" s="32" t="s">
        <v>47</v>
      </c>
      <c r="AA26" s="26" t="s">
        <v>148</v>
      </c>
      <c r="AB26" s="21" t="s">
        <v>171</v>
      </c>
      <c r="AC26" s="21" t="s">
        <v>150</v>
      </c>
    </row>
    <row r="27" s="4" customFormat="1" ht="170" customHeight="1" spans="1:29">
      <c r="A27" s="20" t="s">
        <v>172</v>
      </c>
      <c r="B27" s="20" t="s">
        <v>173</v>
      </c>
      <c r="C27" s="21"/>
      <c r="D27" s="21" t="s">
        <v>174</v>
      </c>
      <c r="E27" s="21" t="s">
        <v>38</v>
      </c>
      <c r="F27" s="22" t="s">
        <v>143</v>
      </c>
      <c r="G27" s="21" t="s">
        <v>144</v>
      </c>
      <c r="H27" s="23" t="s">
        <v>175</v>
      </c>
      <c r="I27" s="23" t="s">
        <v>176</v>
      </c>
      <c r="J27" s="21">
        <f t="shared" si="4"/>
        <v>389</v>
      </c>
      <c r="K27" s="29">
        <f t="shared" si="5"/>
        <v>389</v>
      </c>
      <c r="L27" s="33">
        <v>389</v>
      </c>
      <c r="M27" s="34"/>
      <c r="N27" s="34"/>
      <c r="O27" s="34"/>
      <c r="P27" s="34"/>
      <c r="Q27" s="43"/>
      <c r="R27" s="43"/>
      <c r="S27" s="21"/>
      <c r="T27" s="43"/>
      <c r="U27" s="21" t="s">
        <v>79</v>
      </c>
      <c r="V27" s="32">
        <v>124</v>
      </c>
      <c r="W27" s="32" t="s">
        <v>47</v>
      </c>
      <c r="X27" s="32" t="s">
        <v>147</v>
      </c>
      <c r="Y27" s="32" t="s">
        <v>47</v>
      </c>
      <c r="Z27" s="32" t="s">
        <v>47</v>
      </c>
      <c r="AA27" s="26" t="s">
        <v>148</v>
      </c>
      <c r="AB27" s="21" t="s">
        <v>171</v>
      </c>
      <c r="AC27" s="21" t="s">
        <v>150</v>
      </c>
    </row>
    <row r="28" s="4" customFormat="1" ht="170" customHeight="1" spans="1:29">
      <c r="A28" s="20" t="s">
        <v>177</v>
      </c>
      <c r="B28" s="20" t="s">
        <v>178</v>
      </c>
      <c r="C28" s="21"/>
      <c r="D28" s="21" t="s">
        <v>179</v>
      </c>
      <c r="E28" s="21" t="s">
        <v>38</v>
      </c>
      <c r="F28" s="22" t="s">
        <v>143</v>
      </c>
      <c r="G28" s="21" t="s">
        <v>144</v>
      </c>
      <c r="H28" s="23" t="s">
        <v>180</v>
      </c>
      <c r="I28" s="23" t="s">
        <v>181</v>
      </c>
      <c r="J28" s="21">
        <f t="shared" si="4"/>
        <v>386</v>
      </c>
      <c r="K28" s="29">
        <f t="shared" si="5"/>
        <v>386</v>
      </c>
      <c r="L28" s="33">
        <v>386</v>
      </c>
      <c r="M28" s="34"/>
      <c r="N28" s="34"/>
      <c r="O28" s="34"/>
      <c r="P28" s="34"/>
      <c r="Q28" s="43"/>
      <c r="R28" s="43"/>
      <c r="S28" s="21"/>
      <c r="T28" s="43"/>
      <c r="U28" s="21" t="s">
        <v>79</v>
      </c>
      <c r="V28" s="32">
        <v>494</v>
      </c>
      <c r="W28" s="32" t="s">
        <v>47</v>
      </c>
      <c r="X28" s="32" t="s">
        <v>147</v>
      </c>
      <c r="Y28" s="32" t="s">
        <v>47</v>
      </c>
      <c r="Z28" s="32" t="s">
        <v>47</v>
      </c>
      <c r="AA28" s="26" t="s">
        <v>148</v>
      </c>
      <c r="AB28" s="21" t="s">
        <v>171</v>
      </c>
      <c r="AC28" s="21" t="s">
        <v>150</v>
      </c>
    </row>
    <row r="29" s="4" customFormat="1" ht="170" customHeight="1" spans="1:29">
      <c r="A29" s="20" t="s">
        <v>182</v>
      </c>
      <c r="B29" s="20" t="s">
        <v>183</v>
      </c>
      <c r="C29" s="21"/>
      <c r="D29" s="21" t="s">
        <v>184</v>
      </c>
      <c r="E29" s="21" t="s">
        <v>38</v>
      </c>
      <c r="F29" s="22" t="s">
        <v>143</v>
      </c>
      <c r="G29" s="21" t="s">
        <v>144</v>
      </c>
      <c r="H29" s="23" t="s">
        <v>185</v>
      </c>
      <c r="I29" s="23" t="s">
        <v>186</v>
      </c>
      <c r="J29" s="21">
        <f t="shared" si="4"/>
        <v>389</v>
      </c>
      <c r="K29" s="29">
        <f t="shared" si="5"/>
        <v>389</v>
      </c>
      <c r="L29" s="33">
        <v>389</v>
      </c>
      <c r="M29" s="34"/>
      <c r="N29" s="34"/>
      <c r="O29" s="34"/>
      <c r="P29" s="34"/>
      <c r="Q29" s="43"/>
      <c r="R29" s="43"/>
      <c r="S29" s="21"/>
      <c r="T29" s="43"/>
      <c r="U29" s="21" t="s">
        <v>79</v>
      </c>
      <c r="V29" s="32">
        <v>306</v>
      </c>
      <c r="W29" s="32" t="s">
        <v>47</v>
      </c>
      <c r="X29" s="32" t="s">
        <v>147</v>
      </c>
      <c r="Y29" s="32" t="s">
        <v>47</v>
      </c>
      <c r="Z29" s="32" t="s">
        <v>47</v>
      </c>
      <c r="AA29" s="26" t="s">
        <v>148</v>
      </c>
      <c r="AB29" s="21" t="s">
        <v>171</v>
      </c>
      <c r="AC29" s="21" t="s">
        <v>150</v>
      </c>
    </row>
    <row r="30" s="4" customFormat="1" ht="170" customHeight="1" spans="1:29">
      <c r="A30" s="20" t="s">
        <v>187</v>
      </c>
      <c r="B30" s="20" t="s">
        <v>188</v>
      </c>
      <c r="C30" s="21"/>
      <c r="D30" s="21" t="s">
        <v>189</v>
      </c>
      <c r="E30" s="21" t="s">
        <v>38</v>
      </c>
      <c r="F30" s="22" t="s">
        <v>143</v>
      </c>
      <c r="G30" s="21" t="s">
        <v>144</v>
      </c>
      <c r="H30" s="23" t="s">
        <v>190</v>
      </c>
      <c r="I30" s="23" t="s">
        <v>191</v>
      </c>
      <c r="J30" s="21">
        <f t="shared" si="4"/>
        <v>389</v>
      </c>
      <c r="K30" s="29">
        <f t="shared" si="5"/>
        <v>389</v>
      </c>
      <c r="L30" s="33">
        <v>389</v>
      </c>
      <c r="M30" s="34"/>
      <c r="N30" s="34"/>
      <c r="O30" s="34"/>
      <c r="P30" s="34"/>
      <c r="Q30" s="43"/>
      <c r="R30" s="43"/>
      <c r="S30" s="21"/>
      <c r="T30" s="43"/>
      <c r="U30" s="21" t="s">
        <v>79</v>
      </c>
      <c r="V30" s="32">
        <v>600</v>
      </c>
      <c r="W30" s="32" t="s">
        <v>47</v>
      </c>
      <c r="X30" s="32" t="s">
        <v>147</v>
      </c>
      <c r="Y30" s="32" t="s">
        <v>47</v>
      </c>
      <c r="Z30" s="32" t="s">
        <v>47</v>
      </c>
      <c r="AA30" s="26" t="s">
        <v>148</v>
      </c>
      <c r="AB30" s="21" t="s">
        <v>105</v>
      </c>
      <c r="AC30" s="21" t="s">
        <v>150</v>
      </c>
    </row>
    <row r="31" s="4" customFormat="1" ht="170" customHeight="1" spans="1:29">
      <c r="A31" s="20" t="s">
        <v>192</v>
      </c>
      <c r="B31" s="20" t="s">
        <v>193</v>
      </c>
      <c r="C31" s="21"/>
      <c r="D31" s="21" t="s">
        <v>194</v>
      </c>
      <c r="E31" s="21" t="s">
        <v>38</v>
      </c>
      <c r="F31" s="22" t="s">
        <v>143</v>
      </c>
      <c r="G31" s="21" t="s">
        <v>144</v>
      </c>
      <c r="H31" s="23" t="s">
        <v>195</v>
      </c>
      <c r="I31" s="23" t="s">
        <v>196</v>
      </c>
      <c r="J31" s="21">
        <f t="shared" si="4"/>
        <v>320</v>
      </c>
      <c r="K31" s="29">
        <f t="shared" si="5"/>
        <v>320</v>
      </c>
      <c r="L31" s="33">
        <v>320</v>
      </c>
      <c r="M31" s="34"/>
      <c r="N31" s="34"/>
      <c r="O31" s="34"/>
      <c r="P31" s="34"/>
      <c r="Q31" s="43"/>
      <c r="R31" s="43"/>
      <c r="S31" s="21"/>
      <c r="T31" s="43"/>
      <c r="U31" s="21" t="s">
        <v>79</v>
      </c>
      <c r="V31" s="32">
        <v>300</v>
      </c>
      <c r="W31" s="32" t="s">
        <v>47</v>
      </c>
      <c r="X31" s="32" t="s">
        <v>147</v>
      </c>
      <c r="Y31" s="32" t="s">
        <v>47</v>
      </c>
      <c r="Z31" s="32" t="s">
        <v>47</v>
      </c>
      <c r="AA31" s="26" t="s">
        <v>148</v>
      </c>
      <c r="AB31" s="21" t="s">
        <v>111</v>
      </c>
      <c r="AC31" s="21" t="s">
        <v>150</v>
      </c>
    </row>
    <row r="32" s="4" customFormat="1" ht="170" customHeight="1" spans="1:29">
      <c r="A32" s="20" t="s">
        <v>197</v>
      </c>
      <c r="B32" s="20" t="s">
        <v>198</v>
      </c>
      <c r="C32" s="21"/>
      <c r="D32" s="21" t="s">
        <v>199</v>
      </c>
      <c r="E32" s="21" t="s">
        <v>38</v>
      </c>
      <c r="F32" s="22" t="s">
        <v>143</v>
      </c>
      <c r="G32" s="21" t="s">
        <v>144</v>
      </c>
      <c r="H32" s="23" t="s">
        <v>200</v>
      </c>
      <c r="I32" s="23" t="s">
        <v>201</v>
      </c>
      <c r="J32" s="21">
        <f t="shared" si="4"/>
        <v>360</v>
      </c>
      <c r="K32" s="29">
        <f t="shared" si="5"/>
        <v>360</v>
      </c>
      <c r="L32" s="33">
        <v>360</v>
      </c>
      <c r="M32" s="34"/>
      <c r="N32" s="34"/>
      <c r="O32" s="34"/>
      <c r="P32" s="34"/>
      <c r="Q32" s="43"/>
      <c r="R32" s="43"/>
      <c r="S32" s="21"/>
      <c r="T32" s="43"/>
      <c r="U32" s="21" t="s">
        <v>79</v>
      </c>
      <c r="V32" s="32">
        <v>300</v>
      </c>
      <c r="W32" s="32" t="s">
        <v>47</v>
      </c>
      <c r="X32" s="32" t="s">
        <v>147</v>
      </c>
      <c r="Y32" s="32" t="s">
        <v>47</v>
      </c>
      <c r="Z32" s="32" t="s">
        <v>47</v>
      </c>
      <c r="AA32" s="26" t="s">
        <v>148</v>
      </c>
      <c r="AB32" s="21" t="s">
        <v>111</v>
      </c>
      <c r="AC32" s="21" t="s">
        <v>150</v>
      </c>
    </row>
    <row r="33" s="4" customFormat="1" ht="170" customHeight="1" spans="1:29">
      <c r="A33" s="20" t="s">
        <v>202</v>
      </c>
      <c r="B33" s="20" t="s">
        <v>203</v>
      </c>
      <c r="C33" s="21"/>
      <c r="D33" s="21" t="s">
        <v>204</v>
      </c>
      <c r="E33" s="21" t="s">
        <v>38</v>
      </c>
      <c r="F33" s="22" t="s">
        <v>143</v>
      </c>
      <c r="G33" s="21" t="s">
        <v>144</v>
      </c>
      <c r="H33" s="23" t="s">
        <v>205</v>
      </c>
      <c r="I33" s="23" t="s">
        <v>206</v>
      </c>
      <c r="J33" s="21">
        <f t="shared" si="4"/>
        <v>320</v>
      </c>
      <c r="K33" s="29">
        <f t="shared" si="5"/>
        <v>320</v>
      </c>
      <c r="L33" s="33">
        <v>320</v>
      </c>
      <c r="M33" s="34"/>
      <c r="N33" s="34"/>
      <c r="O33" s="34"/>
      <c r="P33" s="34"/>
      <c r="Q33" s="43"/>
      <c r="R33" s="43"/>
      <c r="S33" s="21"/>
      <c r="T33" s="43"/>
      <c r="U33" s="21" t="s">
        <v>79</v>
      </c>
      <c r="V33" s="32">
        <v>550</v>
      </c>
      <c r="W33" s="32" t="s">
        <v>47</v>
      </c>
      <c r="X33" s="32" t="s">
        <v>147</v>
      </c>
      <c r="Y33" s="32" t="s">
        <v>47</v>
      </c>
      <c r="Z33" s="32" t="s">
        <v>47</v>
      </c>
      <c r="AA33" s="26" t="s">
        <v>148</v>
      </c>
      <c r="AB33" s="21" t="s">
        <v>111</v>
      </c>
      <c r="AC33" s="21" t="s">
        <v>150</v>
      </c>
    </row>
    <row r="34" s="4" customFormat="1" ht="170" customHeight="1" spans="1:29">
      <c r="A34" s="20" t="s">
        <v>207</v>
      </c>
      <c r="B34" s="20" t="s">
        <v>208</v>
      </c>
      <c r="C34" s="21"/>
      <c r="D34" s="21" t="s">
        <v>209</v>
      </c>
      <c r="E34" s="21" t="s">
        <v>38</v>
      </c>
      <c r="F34" s="22" t="s">
        <v>143</v>
      </c>
      <c r="G34" s="21" t="s">
        <v>144</v>
      </c>
      <c r="H34" s="23" t="s">
        <v>210</v>
      </c>
      <c r="I34" s="23" t="s">
        <v>211</v>
      </c>
      <c r="J34" s="21">
        <f t="shared" si="4"/>
        <v>389</v>
      </c>
      <c r="K34" s="29">
        <f t="shared" si="5"/>
        <v>389</v>
      </c>
      <c r="L34" s="33">
        <v>389</v>
      </c>
      <c r="M34" s="34"/>
      <c r="N34" s="34"/>
      <c r="O34" s="34"/>
      <c r="P34" s="34"/>
      <c r="Q34" s="43"/>
      <c r="R34" s="43"/>
      <c r="S34" s="21"/>
      <c r="T34" s="43"/>
      <c r="U34" s="21" t="s">
        <v>79</v>
      </c>
      <c r="V34" s="32">
        <v>650</v>
      </c>
      <c r="W34" s="32" t="s">
        <v>47</v>
      </c>
      <c r="X34" s="32" t="s">
        <v>147</v>
      </c>
      <c r="Y34" s="32" t="s">
        <v>47</v>
      </c>
      <c r="Z34" s="32" t="s">
        <v>47</v>
      </c>
      <c r="AA34" s="26" t="s">
        <v>148</v>
      </c>
      <c r="AB34" s="21" t="s">
        <v>212</v>
      </c>
      <c r="AC34" s="21" t="s">
        <v>150</v>
      </c>
    </row>
    <row r="35" s="4" customFormat="1" ht="192" customHeight="1" spans="1:29">
      <c r="A35" s="20" t="s">
        <v>213</v>
      </c>
      <c r="B35" s="20" t="s">
        <v>214</v>
      </c>
      <c r="C35" s="21"/>
      <c r="D35" s="21" t="s">
        <v>215</v>
      </c>
      <c r="E35" s="21" t="s">
        <v>38</v>
      </c>
      <c r="F35" s="22" t="s">
        <v>39</v>
      </c>
      <c r="G35" s="21" t="s">
        <v>216</v>
      </c>
      <c r="H35" s="23" t="s">
        <v>217</v>
      </c>
      <c r="I35" s="23" t="s">
        <v>218</v>
      </c>
      <c r="J35" s="21">
        <f t="shared" si="4"/>
        <v>790</v>
      </c>
      <c r="K35" s="29">
        <f t="shared" si="5"/>
        <v>790</v>
      </c>
      <c r="L35" s="33">
        <v>790</v>
      </c>
      <c r="M35" s="34"/>
      <c r="N35" s="34"/>
      <c r="O35" s="34"/>
      <c r="P35" s="34"/>
      <c r="Q35" s="43"/>
      <c r="R35" s="43"/>
      <c r="S35" s="21"/>
      <c r="T35" s="43"/>
      <c r="U35" s="21" t="s">
        <v>79</v>
      </c>
      <c r="V35" s="32">
        <v>40</v>
      </c>
      <c r="W35" s="32" t="s">
        <v>47</v>
      </c>
      <c r="X35" s="32" t="s">
        <v>219</v>
      </c>
      <c r="Y35" s="32" t="s">
        <v>47</v>
      </c>
      <c r="Z35" s="32" t="s">
        <v>47</v>
      </c>
      <c r="AA35" s="26" t="s">
        <v>220</v>
      </c>
      <c r="AB35" s="21" t="s">
        <v>149</v>
      </c>
      <c r="AC35" s="21" t="s">
        <v>221</v>
      </c>
    </row>
    <row r="36" s="4" customFormat="1" ht="185" customHeight="1" spans="1:29">
      <c r="A36" s="20" t="s">
        <v>222</v>
      </c>
      <c r="B36" s="20" t="s">
        <v>223</v>
      </c>
      <c r="C36" s="21"/>
      <c r="D36" s="21" t="s">
        <v>224</v>
      </c>
      <c r="E36" s="21" t="s">
        <v>38</v>
      </c>
      <c r="F36" s="22" t="s">
        <v>39</v>
      </c>
      <c r="G36" s="21" t="s">
        <v>216</v>
      </c>
      <c r="H36" s="23" t="s">
        <v>217</v>
      </c>
      <c r="I36" s="23" t="s">
        <v>225</v>
      </c>
      <c r="J36" s="21">
        <f t="shared" si="4"/>
        <v>389</v>
      </c>
      <c r="K36" s="29">
        <f t="shared" si="5"/>
        <v>389</v>
      </c>
      <c r="L36" s="33">
        <v>389</v>
      </c>
      <c r="M36" s="34"/>
      <c r="N36" s="34"/>
      <c r="O36" s="34"/>
      <c r="P36" s="34"/>
      <c r="Q36" s="43"/>
      <c r="R36" s="43"/>
      <c r="S36" s="21"/>
      <c r="T36" s="43"/>
      <c r="U36" s="21" t="s">
        <v>79</v>
      </c>
      <c r="V36" s="32">
        <v>40</v>
      </c>
      <c r="W36" s="32" t="s">
        <v>47</v>
      </c>
      <c r="X36" s="32" t="s">
        <v>219</v>
      </c>
      <c r="Y36" s="32" t="s">
        <v>47</v>
      </c>
      <c r="Z36" s="32" t="s">
        <v>47</v>
      </c>
      <c r="AA36" s="26" t="s">
        <v>226</v>
      </c>
      <c r="AB36" s="21" t="s">
        <v>149</v>
      </c>
      <c r="AC36" s="21" t="s">
        <v>221</v>
      </c>
    </row>
    <row r="37" s="4" customFormat="1" ht="164" customHeight="1" spans="1:29">
      <c r="A37" s="20" t="s">
        <v>227</v>
      </c>
      <c r="B37" s="20" t="s">
        <v>228</v>
      </c>
      <c r="C37" s="21"/>
      <c r="D37" s="21" t="s">
        <v>229</v>
      </c>
      <c r="E37" s="21" t="s">
        <v>38</v>
      </c>
      <c r="F37" s="22" t="s">
        <v>39</v>
      </c>
      <c r="G37" s="21" t="s">
        <v>216</v>
      </c>
      <c r="H37" s="23" t="s">
        <v>217</v>
      </c>
      <c r="I37" s="23" t="s">
        <v>230</v>
      </c>
      <c r="J37" s="21">
        <f t="shared" si="4"/>
        <v>389</v>
      </c>
      <c r="K37" s="29">
        <f t="shared" si="5"/>
        <v>389</v>
      </c>
      <c r="L37" s="33">
        <v>389</v>
      </c>
      <c r="M37" s="34"/>
      <c r="N37" s="34"/>
      <c r="O37" s="34"/>
      <c r="P37" s="34"/>
      <c r="Q37" s="43"/>
      <c r="R37" s="43"/>
      <c r="S37" s="21"/>
      <c r="T37" s="43"/>
      <c r="U37" s="21" t="s">
        <v>79</v>
      </c>
      <c r="V37" s="32">
        <v>40</v>
      </c>
      <c r="W37" s="32" t="s">
        <v>47</v>
      </c>
      <c r="X37" s="32" t="s">
        <v>219</v>
      </c>
      <c r="Y37" s="32" t="s">
        <v>47</v>
      </c>
      <c r="Z37" s="32" t="s">
        <v>47</v>
      </c>
      <c r="AA37" s="26" t="s">
        <v>231</v>
      </c>
      <c r="AB37" s="21" t="s">
        <v>149</v>
      </c>
      <c r="AC37" s="21" t="s">
        <v>221</v>
      </c>
    </row>
    <row r="38" s="4" customFormat="1" ht="128" customHeight="1" spans="1:29">
      <c r="A38" s="20" t="s">
        <v>232</v>
      </c>
      <c r="B38" s="20" t="s">
        <v>233</v>
      </c>
      <c r="C38" s="21"/>
      <c r="D38" s="21" t="s">
        <v>234</v>
      </c>
      <c r="E38" s="21" t="s">
        <v>38</v>
      </c>
      <c r="F38" s="22" t="s">
        <v>235</v>
      </c>
      <c r="G38" s="21" t="s">
        <v>235</v>
      </c>
      <c r="H38" s="23" t="s">
        <v>236</v>
      </c>
      <c r="I38" s="23" t="s">
        <v>237</v>
      </c>
      <c r="J38" s="21">
        <f t="shared" si="4"/>
        <v>2000</v>
      </c>
      <c r="K38" s="29">
        <f t="shared" si="5"/>
        <v>2000</v>
      </c>
      <c r="L38" s="33">
        <v>2000</v>
      </c>
      <c r="M38" s="34"/>
      <c r="N38" s="34"/>
      <c r="O38" s="34"/>
      <c r="P38" s="34"/>
      <c r="Q38" s="43"/>
      <c r="R38" s="43"/>
      <c r="S38" s="21"/>
      <c r="T38" s="43"/>
      <c r="U38" s="21" t="s">
        <v>43</v>
      </c>
      <c r="V38" s="32">
        <v>17500</v>
      </c>
      <c r="W38" s="32" t="s">
        <v>45</v>
      </c>
      <c r="X38" s="32" t="s">
        <v>147</v>
      </c>
      <c r="Y38" s="32" t="s">
        <v>47</v>
      </c>
      <c r="Z38" s="32" t="s">
        <v>47</v>
      </c>
      <c r="AA38" s="26" t="s">
        <v>238</v>
      </c>
      <c r="AB38" s="21" t="s">
        <v>239</v>
      </c>
      <c r="AC38" s="21" t="s">
        <v>240</v>
      </c>
    </row>
    <row r="39" s="4" customFormat="1" ht="320" customHeight="1" spans="1:29">
      <c r="A39" s="20" t="s">
        <v>241</v>
      </c>
      <c r="B39" s="20" t="s">
        <v>242</v>
      </c>
      <c r="C39" s="21"/>
      <c r="D39" s="21" t="s">
        <v>243</v>
      </c>
      <c r="E39" s="21" t="s">
        <v>38</v>
      </c>
      <c r="F39" s="22" t="s">
        <v>132</v>
      </c>
      <c r="G39" s="21" t="s">
        <v>133</v>
      </c>
      <c r="H39" s="26" t="s">
        <v>244</v>
      </c>
      <c r="I39" s="38" t="s">
        <v>245</v>
      </c>
      <c r="J39" s="33">
        <f t="shared" si="4"/>
        <v>2995</v>
      </c>
      <c r="K39" s="29">
        <f t="shared" si="5"/>
        <v>2995</v>
      </c>
      <c r="L39" s="33">
        <v>2995</v>
      </c>
      <c r="M39" s="34"/>
      <c r="N39" s="34"/>
      <c r="O39" s="34"/>
      <c r="P39" s="34"/>
      <c r="Q39" s="43"/>
      <c r="R39" s="43"/>
      <c r="S39" s="21"/>
      <c r="T39" s="43"/>
      <c r="U39" s="21" t="s">
        <v>136</v>
      </c>
      <c r="V39" s="32">
        <v>9200</v>
      </c>
      <c r="W39" s="32" t="s">
        <v>47</v>
      </c>
      <c r="X39" s="32"/>
      <c r="Y39" s="32" t="s">
        <v>47</v>
      </c>
      <c r="Z39" s="32" t="s">
        <v>47</v>
      </c>
      <c r="AA39" s="26" t="s">
        <v>137</v>
      </c>
      <c r="AB39" s="21" t="s">
        <v>138</v>
      </c>
      <c r="AC39" s="21" t="s">
        <v>139</v>
      </c>
    </row>
    <row r="40" s="4" customFormat="1" ht="252" customHeight="1" spans="1:29">
      <c r="A40" s="20" t="s">
        <v>246</v>
      </c>
      <c r="B40" s="20" t="s">
        <v>247</v>
      </c>
      <c r="C40" s="21"/>
      <c r="D40" s="21" t="s">
        <v>248</v>
      </c>
      <c r="E40" s="21" t="s">
        <v>38</v>
      </c>
      <c r="F40" s="22" t="s">
        <v>143</v>
      </c>
      <c r="G40" s="21" t="s">
        <v>144</v>
      </c>
      <c r="H40" s="23" t="s">
        <v>249</v>
      </c>
      <c r="I40" s="38" t="s">
        <v>250</v>
      </c>
      <c r="J40" s="33">
        <f t="shared" si="4"/>
        <v>998</v>
      </c>
      <c r="K40" s="29">
        <f t="shared" si="5"/>
        <v>998</v>
      </c>
      <c r="L40" s="33">
        <v>57</v>
      </c>
      <c r="M40" s="34"/>
      <c r="N40" s="34"/>
      <c r="O40" s="34"/>
      <c r="P40" s="34">
        <v>941</v>
      </c>
      <c r="Q40" s="43"/>
      <c r="R40" s="43"/>
      <c r="S40" s="21"/>
      <c r="T40" s="43"/>
      <c r="U40" s="21" t="s">
        <v>79</v>
      </c>
      <c r="V40" s="32">
        <v>930</v>
      </c>
      <c r="W40" s="32" t="s">
        <v>47</v>
      </c>
      <c r="X40" s="32" t="s">
        <v>147</v>
      </c>
      <c r="Y40" s="32" t="s">
        <v>47</v>
      </c>
      <c r="Z40" s="32" t="s">
        <v>47</v>
      </c>
      <c r="AA40" s="26" t="s">
        <v>148</v>
      </c>
      <c r="AB40" s="21" t="s">
        <v>251</v>
      </c>
      <c r="AC40" s="21" t="s">
        <v>150</v>
      </c>
    </row>
    <row r="41" s="4" customFormat="1" ht="363" customHeight="1" spans="1:29">
      <c r="A41" s="20" t="s">
        <v>252</v>
      </c>
      <c r="B41" s="20" t="s">
        <v>253</v>
      </c>
      <c r="C41" s="21"/>
      <c r="D41" s="21" t="s">
        <v>254</v>
      </c>
      <c r="E41" s="21" t="s">
        <v>38</v>
      </c>
      <c r="F41" s="22" t="s">
        <v>143</v>
      </c>
      <c r="G41" s="21" t="s">
        <v>144</v>
      </c>
      <c r="H41" s="23" t="s">
        <v>255</v>
      </c>
      <c r="I41" s="23" t="s">
        <v>256</v>
      </c>
      <c r="J41" s="33">
        <f t="shared" si="4"/>
        <v>995</v>
      </c>
      <c r="K41" s="29">
        <f t="shared" si="5"/>
        <v>995</v>
      </c>
      <c r="L41" s="33">
        <v>995</v>
      </c>
      <c r="M41" s="34"/>
      <c r="N41" s="34"/>
      <c r="O41" s="34"/>
      <c r="P41" s="34"/>
      <c r="Q41" s="43"/>
      <c r="R41" s="43"/>
      <c r="S41" s="21"/>
      <c r="T41" s="43"/>
      <c r="U41" s="21" t="s">
        <v>79</v>
      </c>
      <c r="V41" s="32">
        <v>800</v>
      </c>
      <c r="W41" s="32" t="s">
        <v>47</v>
      </c>
      <c r="X41" s="32" t="s">
        <v>147</v>
      </c>
      <c r="Y41" s="32" t="s">
        <v>47</v>
      </c>
      <c r="Z41" s="32" t="s">
        <v>47</v>
      </c>
      <c r="AA41" s="26" t="s">
        <v>148</v>
      </c>
      <c r="AB41" s="21" t="s">
        <v>251</v>
      </c>
      <c r="AC41" s="21" t="s">
        <v>150</v>
      </c>
    </row>
    <row r="42" s="4" customFormat="1" ht="256" customHeight="1" spans="1:29">
      <c r="A42" s="20" t="s">
        <v>257</v>
      </c>
      <c r="B42" s="20" t="s">
        <v>258</v>
      </c>
      <c r="C42" s="21"/>
      <c r="D42" s="21" t="s">
        <v>259</v>
      </c>
      <c r="E42" s="21" t="s">
        <v>38</v>
      </c>
      <c r="F42" s="22" t="s">
        <v>143</v>
      </c>
      <c r="G42" s="21" t="s">
        <v>144</v>
      </c>
      <c r="H42" s="23" t="s">
        <v>260</v>
      </c>
      <c r="I42" s="23" t="s">
        <v>261</v>
      </c>
      <c r="J42" s="33">
        <f t="shared" si="4"/>
        <v>690</v>
      </c>
      <c r="K42" s="29">
        <f t="shared" si="5"/>
        <v>690</v>
      </c>
      <c r="L42" s="33">
        <v>690</v>
      </c>
      <c r="M42" s="34"/>
      <c r="N42" s="34"/>
      <c r="O42" s="34"/>
      <c r="P42" s="34"/>
      <c r="Q42" s="43"/>
      <c r="R42" s="43"/>
      <c r="S42" s="21"/>
      <c r="T42" s="43"/>
      <c r="U42" s="21" t="s">
        <v>79</v>
      </c>
      <c r="V42" s="32">
        <v>650</v>
      </c>
      <c r="W42" s="32" t="s">
        <v>47</v>
      </c>
      <c r="X42" s="32" t="s">
        <v>147</v>
      </c>
      <c r="Y42" s="32" t="s">
        <v>47</v>
      </c>
      <c r="Z42" s="32" t="s">
        <v>47</v>
      </c>
      <c r="AA42" s="26" t="s">
        <v>148</v>
      </c>
      <c r="AB42" s="21" t="s">
        <v>251</v>
      </c>
      <c r="AC42" s="21" t="s">
        <v>150</v>
      </c>
    </row>
    <row r="43" s="4" customFormat="1" ht="204.45" spans="1:29">
      <c r="A43" s="20" t="s">
        <v>262</v>
      </c>
      <c r="B43" s="20" t="s">
        <v>263</v>
      </c>
      <c r="C43" s="21"/>
      <c r="D43" s="21" t="s">
        <v>264</v>
      </c>
      <c r="E43" s="21" t="s">
        <v>38</v>
      </c>
      <c r="F43" s="22" t="s">
        <v>143</v>
      </c>
      <c r="G43" s="21" t="s">
        <v>144</v>
      </c>
      <c r="H43" s="23" t="s">
        <v>265</v>
      </c>
      <c r="I43" s="23" t="s">
        <v>266</v>
      </c>
      <c r="J43" s="33">
        <f t="shared" si="4"/>
        <v>759</v>
      </c>
      <c r="K43" s="29">
        <f t="shared" si="5"/>
        <v>759</v>
      </c>
      <c r="L43" s="33">
        <v>759</v>
      </c>
      <c r="M43" s="34"/>
      <c r="N43" s="34"/>
      <c r="O43" s="34"/>
      <c r="P43" s="34"/>
      <c r="Q43" s="43"/>
      <c r="R43" s="43"/>
      <c r="S43" s="21"/>
      <c r="T43" s="43"/>
      <c r="U43" s="21" t="s">
        <v>79</v>
      </c>
      <c r="V43" s="32">
        <v>600</v>
      </c>
      <c r="W43" s="32" t="s">
        <v>47</v>
      </c>
      <c r="X43" s="32" t="s">
        <v>147</v>
      </c>
      <c r="Y43" s="32" t="s">
        <v>47</v>
      </c>
      <c r="Z43" s="32" t="s">
        <v>47</v>
      </c>
      <c r="AA43" s="26" t="s">
        <v>148</v>
      </c>
      <c r="AB43" s="21" t="s">
        <v>251</v>
      </c>
      <c r="AC43" s="21" t="s">
        <v>150</v>
      </c>
    </row>
    <row r="44" s="4" customFormat="1" ht="204.45" spans="1:29">
      <c r="A44" s="20" t="s">
        <v>267</v>
      </c>
      <c r="B44" s="20" t="s">
        <v>268</v>
      </c>
      <c r="C44" s="21"/>
      <c r="D44" s="21" t="s">
        <v>269</v>
      </c>
      <c r="E44" s="21" t="s">
        <v>38</v>
      </c>
      <c r="F44" s="22" t="s">
        <v>143</v>
      </c>
      <c r="G44" s="21" t="s">
        <v>144</v>
      </c>
      <c r="H44" s="23" t="s">
        <v>270</v>
      </c>
      <c r="I44" s="23" t="s">
        <v>271</v>
      </c>
      <c r="J44" s="33">
        <f t="shared" si="4"/>
        <v>520.95</v>
      </c>
      <c r="K44" s="29">
        <f t="shared" si="5"/>
        <v>520.95</v>
      </c>
      <c r="L44" s="33">
        <v>520.95</v>
      </c>
      <c r="M44" s="34"/>
      <c r="N44" s="34"/>
      <c r="O44" s="34"/>
      <c r="P44" s="34"/>
      <c r="Q44" s="43"/>
      <c r="R44" s="43"/>
      <c r="S44" s="21"/>
      <c r="T44" s="43"/>
      <c r="U44" s="21" t="s">
        <v>79</v>
      </c>
      <c r="V44" s="32">
        <v>400</v>
      </c>
      <c r="W44" s="32" t="s">
        <v>47</v>
      </c>
      <c r="X44" s="32" t="s">
        <v>147</v>
      </c>
      <c r="Y44" s="32" t="s">
        <v>47</v>
      </c>
      <c r="Z44" s="32" t="s">
        <v>47</v>
      </c>
      <c r="AA44" s="26" t="s">
        <v>148</v>
      </c>
      <c r="AB44" s="21" t="s">
        <v>251</v>
      </c>
      <c r="AC44" s="21" t="s">
        <v>150</v>
      </c>
    </row>
    <row r="45" s="4" customFormat="1" ht="249.85" spans="1:29">
      <c r="A45" s="20" t="s">
        <v>272</v>
      </c>
      <c r="B45" s="20" t="s">
        <v>273</v>
      </c>
      <c r="C45" s="21"/>
      <c r="D45" s="21" t="s">
        <v>274</v>
      </c>
      <c r="E45" s="21" t="s">
        <v>38</v>
      </c>
      <c r="F45" s="22" t="s">
        <v>143</v>
      </c>
      <c r="G45" s="21" t="s">
        <v>144</v>
      </c>
      <c r="H45" s="23" t="s">
        <v>275</v>
      </c>
      <c r="I45" s="23" t="s">
        <v>276</v>
      </c>
      <c r="J45" s="33">
        <f t="shared" si="4"/>
        <v>988.655</v>
      </c>
      <c r="K45" s="29">
        <f t="shared" si="5"/>
        <v>988.655</v>
      </c>
      <c r="L45" s="33">
        <v>988.655</v>
      </c>
      <c r="M45" s="34"/>
      <c r="N45" s="34"/>
      <c r="O45" s="34"/>
      <c r="P45" s="34"/>
      <c r="Q45" s="43"/>
      <c r="R45" s="43"/>
      <c r="S45" s="21"/>
      <c r="T45" s="43"/>
      <c r="U45" s="21" t="s">
        <v>79</v>
      </c>
      <c r="V45" s="32">
        <v>870</v>
      </c>
      <c r="W45" s="32" t="s">
        <v>47</v>
      </c>
      <c r="X45" s="32" t="s">
        <v>147</v>
      </c>
      <c r="Y45" s="32" t="s">
        <v>47</v>
      </c>
      <c r="Z45" s="32" t="s">
        <v>47</v>
      </c>
      <c r="AA45" s="26" t="s">
        <v>148</v>
      </c>
      <c r="AB45" s="21" t="s">
        <v>251</v>
      </c>
      <c r="AC45" s="21" t="s">
        <v>150</v>
      </c>
    </row>
    <row r="46" s="4" customFormat="1" ht="295.3" spans="1:29">
      <c r="A46" s="20" t="s">
        <v>277</v>
      </c>
      <c r="B46" s="20" t="s">
        <v>278</v>
      </c>
      <c r="C46" s="21"/>
      <c r="D46" s="21" t="s">
        <v>279</v>
      </c>
      <c r="E46" s="21" t="s">
        <v>38</v>
      </c>
      <c r="F46" s="22" t="s">
        <v>143</v>
      </c>
      <c r="G46" s="21" t="s">
        <v>144</v>
      </c>
      <c r="H46" s="23" t="s">
        <v>280</v>
      </c>
      <c r="I46" s="23" t="s">
        <v>281</v>
      </c>
      <c r="J46" s="33">
        <f t="shared" si="4"/>
        <v>926.9</v>
      </c>
      <c r="K46" s="29">
        <f t="shared" si="5"/>
        <v>926.9</v>
      </c>
      <c r="L46" s="33">
        <v>926.9</v>
      </c>
      <c r="M46" s="34"/>
      <c r="N46" s="34"/>
      <c r="O46" s="34"/>
      <c r="P46" s="34"/>
      <c r="Q46" s="43"/>
      <c r="R46" s="43"/>
      <c r="S46" s="21"/>
      <c r="T46" s="43"/>
      <c r="U46" s="21" t="s">
        <v>79</v>
      </c>
      <c r="V46" s="32">
        <v>780</v>
      </c>
      <c r="W46" s="32" t="s">
        <v>47</v>
      </c>
      <c r="X46" s="32" t="s">
        <v>147</v>
      </c>
      <c r="Y46" s="32" t="s">
        <v>47</v>
      </c>
      <c r="Z46" s="32" t="s">
        <v>47</v>
      </c>
      <c r="AA46" s="26" t="s">
        <v>148</v>
      </c>
      <c r="AB46" s="21" t="s">
        <v>251</v>
      </c>
      <c r="AC46" s="21" t="s">
        <v>150</v>
      </c>
    </row>
    <row r="47" s="4" customFormat="1" ht="249.85" spans="1:29">
      <c r="A47" s="20" t="s">
        <v>282</v>
      </c>
      <c r="B47" s="20" t="s">
        <v>283</v>
      </c>
      <c r="C47" s="21"/>
      <c r="D47" s="21" t="s">
        <v>284</v>
      </c>
      <c r="E47" s="21" t="s">
        <v>38</v>
      </c>
      <c r="F47" s="22" t="s">
        <v>143</v>
      </c>
      <c r="G47" s="21" t="s">
        <v>144</v>
      </c>
      <c r="H47" s="23" t="s">
        <v>285</v>
      </c>
      <c r="I47" s="23" t="s">
        <v>286</v>
      </c>
      <c r="J47" s="33">
        <f t="shared" si="4"/>
        <v>995</v>
      </c>
      <c r="K47" s="29">
        <f t="shared" si="5"/>
        <v>995</v>
      </c>
      <c r="L47" s="33">
        <v>995</v>
      </c>
      <c r="M47" s="34"/>
      <c r="N47" s="34"/>
      <c r="O47" s="34"/>
      <c r="P47" s="34"/>
      <c r="Q47" s="43"/>
      <c r="R47" s="43"/>
      <c r="S47" s="21"/>
      <c r="T47" s="43"/>
      <c r="U47" s="21" t="s">
        <v>79</v>
      </c>
      <c r="V47" s="32">
        <v>800</v>
      </c>
      <c r="W47" s="32" t="s">
        <v>47</v>
      </c>
      <c r="X47" s="32" t="s">
        <v>147</v>
      </c>
      <c r="Y47" s="32" t="s">
        <v>47</v>
      </c>
      <c r="Z47" s="32" t="s">
        <v>47</v>
      </c>
      <c r="AA47" s="26" t="s">
        <v>148</v>
      </c>
      <c r="AB47" s="21" t="s">
        <v>251</v>
      </c>
      <c r="AC47" s="21" t="s">
        <v>150</v>
      </c>
    </row>
    <row r="48" s="4" customFormat="1" ht="161.15" spans="1:29">
      <c r="A48" s="20" t="s">
        <v>287</v>
      </c>
      <c r="B48" s="20" t="s">
        <v>288</v>
      </c>
      <c r="C48" s="21"/>
      <c r="D48" s="21" t="s">
        <v>289</v>
      </c>
      <c r="E48" s="21" t="s">
        <v>38</v>
      </c>
      <c r="F48" s="22" t="s">
        <v>143</v>
      </c>
      <c r="G48" s="21" t="s">
        <v>144</v>
      </c>
      <c r="H48" s="23" t="s">
        <v>290</v>
      </c>
      <c r="I48" s="23" t="s">
        <v>291</v>
      </c>
      <c r="J48" s="33">
        <f t="shared" si="4"/>
        <v>908.5</v>
      </c>
      <c r="K48" s="29">
        <f t="shared" si="5"/>
        <v>908.5</v>
      </c>
      <c r="L48" s="33">
        <v>908.5</v>
      </c>
      <c r="M48" s="34"/>
      <c r="N48" s="34"/>
      <c r="O48" s="34"/>
      <c r="P48" s="34"/>
      <c r="Q48" s="43"/>
      <c r="R48" s="43"/>
      <c r="S48" s="21"/>
      <c r="T48" s="43"/>
      <c r="U48" s="21" t="s">
        <v>79</v>
      </c>
      <c r="V48" s="32">
        <v>750</v>
      </c>
      <c r="W48" s="32" t="s">
        <v>47</v>
      </c>
      <c r="X48" s="32" t="s">
        <v>147</v>
      </c>
      <c r="Y48" s="32" t="s">
        <v>47</v>
      </c>
      <c r="Z48" s="32" t="s">
        <v>47</v>
      </c>
      <c r="AA48" s="26" t="s">
        <v>148</v>
      </c>
      <c r="AB48" s="21" t="s">
        <v>251</v>
      </c>
      <c r="AC48" s="21" t="s">
        <v>150</v>
      </c>
    </row>
    <row r="49" s="4" customFormat="1" ht="261.45" spans="1:29">
      <c r="A49" s="20" t="s">
        <v>292</v>
      </c>
      <c r="B49" s="20" t="s">
        <v>293</v>
      </c>
      <c r="C49" s="21"/>
      <c r="D49" s="21" t="s">
        <v>294</v>
      </c>
      <c r="E49" s="21" t="s">
        <v>38</v>
      </c>
      <c r="F49" s="22" t="s">
        <v>143</v>
      </c>
      <c r="G49" s="21" t="s">
        <v>144</v>
      </c>
      <c r="H49" s="23" t="s">
        <v>295</v>
      </c>
      <c r="I49" s="26" t="s">
        <v>296</v>
      </c>
      <c r="J49" s="33">
        <f t="shared" si="4"/>
        <v>851.805</v>
      </c>
      <c r="K49" s="29">
        <f t="shared" si="5"/>
        <v>851.805</v>
      </c>
      <c r="L49" s="33">
        <v>851.805</v>
      </c>
      <c r="M49" s="34"/>
      <c r="N49" s="34"/>
      <c r="O49" s="34"/>
      <c r="P49" s="34"/>
      <c r="Q49" s="43"/>
      <c r="R49" s="43"/>
      <c r="S49" s="21"/>
      <c r="T49" s="43"/>
      <c r="U49" s="21" t="s">
        <v>79</v>
      </c>
      <c r="V49" s="32">
        <v>740</v>
      </c>
      <c r="W49" s="32" t="s">
        <v>47</v>
      </c>
      <c r="X49" s="32" t="s">
        <v>147</v>
      </c>
      <c r="Y49" s="32" t="s">
        <v>47</v>
      </c>
      <c r="Z49" s="32" t="s">
        <v>47</v>
      </c>
      <c r="AA49" s="26" t="s">
        <v>148</v>
      </c>
      <c r="AB49" s="21" t="s">
        <v>251</v>
      </c>
      <c r="AC49" s="21" t="s">
        <v>150</v>
      </c>
    </row>
    <row r="50" s="4" customFormat="1" ht="306" customHeight="1" spans="1:29">
      <c r="A50" s="20" t="s">
        <v>297</v>
      </c>
      <c r="B50" s="20" t="s">
        <v>298</v>
      </c>
      <c r="C50" s="21"/>
      <c r="D50" s="21" t="s">
        <v>299</v>
      </c>
      <c r="E50" s="21" t="s">
        <v>38</v>
      </c>
      <c r="F50" s="22" t="s">
        <v>143</v>
      </c>
      <c r="G50" s="21" t="s">
        <v>144</v>
      </c>
      <c r="H50" s="23" t="s">
        <v>300</v>
      </c>
      <c r="I50" s="23" t="s">
        <v>301</v>
      </c>
      <c r="J50" s="33">
        <f t="shared" si="4"/>
        <v>899.3</v>
      </c>
      <c r="K50" s="29">
        <f t="shared" si="5"/>
        <v>899.3</v>
      </c>
      <c r="L50" s="33">
        <v>899.3</v>
      </c>
      <c r="M50" s="34"/>
      <c r="N50" s="34"/>
      <c r="O50" s="34"/>
      <c r="P50" s="34"/>
      <c r="Q50" s="43"/>
      <c r="R50" s="43"/>
      <c r="S50" s="21"/>
      <c r="T50" s="43"/>
      <c r="U50" s="21" t="s">
        <v>79</v>
      </c>
      <c r="V50" s="32">
        <v>700</v>
      </c>
      <c r="W50" s="32" t="s">
        <v>47</v>
      </c>
      <c r="X50" s="32" t="s">
        <v>147</v>
      </c>
      <c r="Y50" s="32" t="s">
        <v>47</v>
      </c>
      <c r="Z50" s="32" t="s">
        <v>47</v>
      </c>
      <c r="AA50" s="26" t="s">
        <v>148</v>
      </c>
      <c r="AB50" s="21" t="s">
        <v>251</v>
      </c>
      <c r="AC50" s="21" t="s">
        <v>150</v>
      </c>
    </row>
    <row r="51" s="4" customFormat="1" ht="205" customHeight="1" spans="1:29">
      <c r="A51" s="20" t="s">
        <v>302</v>
      </c>
      <c r="B51" s="20" t="s">
        <v>303</v>
      </c>
      <c r="C51" s="21"/>
      <c r="D51" s="21" t="s">
        <v>304</v>
      </c>
      <c r="E51" s="21" t="s">
        <v>38</v>
      </c>
      <c r="F51" s="22" t="s">
        <v>143</v>
      </c>
      <c r="G51" s="21" t="s">
        <v>144</v>
      </c>
      <c r="H51" s="23" t="s">
        <v>305</v>
      </c>
      <c r="I51" s="23" t="s">
        <v>306</v>
      </c>
      <c r="J51" s="33">
        <f t="shared" si="4"/>
        <v>966</v>
      </c>
      <c r="K51" s="29">
        <f t="shared" si="5"/>
        <v>966</v>
      </c>
      <c r="L51" s="33">
        <v>966</v>
      </c>
      <c r="M51" s="34"/>
      <c r="N51" s="34"/>
      <c r="O51" s="34"/>
      <c r="P51" s="34"/>
      <c r="Q51" s="43"/>
      <c r="R51" s="43"/>
      <c r="S51" s="21"/>
      <c r="T51" s="43"/>
      <c r="U51" s="21" t="s">
        <v>79</v>
      </c>
      <c r="V51" s="32">
        <v>870</v>
      </c>
      <c r="W51" s="32" t="s">
        <v>47</v>
      </c>
      <c r="X51" s="32" t="s">
        <v>147</v>
      </c>
      <c r="Y51" s="32" t="s">
        <v>47</v>
      </c>
      <c r="Z51" s="32" t="s">
        <v>47</v>
      </c>
      <c r="AA51" s="26" t="s">
        <v>148</v>
      </c>
      <c r="AB51" s="21" t="s">
        <v>251</v>
      </c>
      <c r="AC51" s="21" t="s">
        <v>150</v>
      </c>
    </row>
    <row r="52" s="4" customFormat="1" ht="185" customHeight="1" spans="1:29">
      <c r="A52" s="20" t="s">
        <v>307</v>
      </c>
      <c r="B52" s="20" t="s">
        <v>308</v>
      </c>
      <c r="C52" s="21"/>
      <c r="D52" s="21" t="s">
        <v>309</v>
      </c>
      <c r="E52" s="21" t="s">
        <v>38</v>
      </c>
      <c r="F52" s="22" t="s">
        <v>143</v>
      </c>
      <c r="G52" s="21" t="s">
        <v>144</v>
      </c>
      <c r="H52" s="23" t="s">
        <v>310</v>
      </c>
      <c r="I52" s="23" t="s">
        <v>311</v>
      </c>
      <c r="J52" s="33">
        <f t="shared" si="4"/>
        <v>386</v>
      </c>
      <c r="K52" s="29">
        <f t="shared" si="5"/>
        <v>386</v>
      </c>
      <c r="L52" s="33">
        <v>386</v>
      </c>
      <c r="M52" s="34"/>
      <c r="N52" s="34"/>
      <c r="O52" s="34"/>
      <c r="P52" s="34"/>
      <c r="Q52" s="43"/>
      <c r="R52" s="43"/>
      <c r="S52" s="21"/>
      <c r="T52" s="43"/>
      <c r="U52" s="21" t="s">
        <v>79</v>
      </c>
      <c r="V52" s="32">
        <v>320</v>
      </c>
      <c r="W52" s="32" t="s">
        <v>47</v>
      </c>
      <c r="X52" s="32" t="s">
        <v>147</v>
      </c>
      <c r="Y52" s="32" t="s">
        <v>47</v>
      </c>
      <c r="Z52" s="32" t="s">
        <v>47</v>
      </c>
      <c r="AA52" s="26" t="s">
        <v>148</v>
      </c>
      <c r="AB52" s="21" t="s">
        <v>149</v>
      </c>
      <c r="AC52" s="21" t="s">
        <v>150</v>
      </c>
    </row>
    <row r="53" s="4" customFormat="1" ht="195" customHeight="1" spans="1:29">
      <c r="A53" s="20" t="s">
        <v>312</v>
      </c>
      <c r="B53" s="20" t="s">
        <v>313</v>
      </c>
      <c r="C53" s="21"/>
      <c r="D53" s="21" t="s">
        <v>314</v>
      </c>
      <c r="E53" s="21" t="s">
        <v>38</v>
      </c>
      <c r="F53" s="22" t="s">
        <v>143</v>
      </c>
      <c r="G53" s="21" t="s">
        <v>144</v>
      </c>
      <c r="H53" s="23" t="s">
        <v>315</v>
      </c>
      <c r="I53" s="23" t="s">
        <v>316</v>
      </c>
      <c r="J53" s="33">
        <f t="shared" si="4"/>
        <v>378</v>
      </c>
      <c r="K53" s="29">
        <f t="shared" si="5"/>
        <v>378</v>
      </c>
      <c r="L53" s="33">
        <v>378</v>
      </c>
      <c r="M53" s="34"/>
      <c r="N53" s="34"/>
      <c r="O53" s="34"/>
      <c r="P53" s="34"/>
      <c r="Q53" s="43"/>
      <c r="R53" s="43"/>
      <c r="S53" s="21"/>
      <c r="T53" s="43"/>
      <c r="U53" s="21" t="s">
        <v>79</v>
      </c>
      <c r="V53" s="32">
        <v>833</v>
      </c>
      <c r="W53" s="32" t="s">
        <v>47</v>
      </c>
      <c r="X53" s="32" t="s">
        <v>147</v>
      </c>
      <c r="Y53" s="32" t="s">
        <v>47</v>
      </c>
      <c r="Z53" s="32" t="s">
        <v>47</v>
      </c>
      <c r="AA53" s="26" t="s">
        <v>148</v>
      </c>
      <c r="AB53" s="21" t="s">
        <v>317</v>
      </c>
      <c r="AC53" s="21" t="s">
        <v>150</v>
      </c>
    </row>
    <row r="54" s="4" customFormat="1" ht="181" customHeight="1" spans="1:29">
      <c r="A54" s="20" t="s">
        <v>318</v>
      </c>
      <c r="B54" s="20" t="s">
        <v>319</v>
      </c>
      <c r="C54" s="21"/>
      <c r="D54" s="21" t="s">
        <v>320</v>
      </c>
      <c r="E54" s="21" t="s">
        <v>38</v>
      </c>
      <c r="F54" s="22" t="s">
        <v>143</v>
      </c>
      <c r="G54" s="21" t="s">
        <v>144</v>
      </c>
      <c r="H54" s="23" t="s">
        <v>321</v>
      </c>
      <c r="I54" s="23" t="s">
        <v>322</v>
      </c>
      <c r="J54" s="33">
        <f t="shared" si="4"/>
        <v>386</v>
      </c>
      <c r="K54" s="29">
        <f t="shared" si="5"/>
        <v>386</v>
      </c>
      <c r="L54" s="33">
        <v>386</v>
      </c>
      <c r="M54" s="34"/>
      <c r="N54" s="34"/>
      <c r="O54" s="34"/>
      <c r="P54" s="34"/>
      <c r="Q54" s="43"/>
      <c r="R54" s="43"/>
      <c r="S54" s="21"/>
      <c r="T54" s="43"/>
      <c r="U54" s="21" t="s">
        <v>79</v>
      </c>
      <c r="V54" s="32">
        <v>240</v>
      </c>
      <c r="W54" s="32" t="s">
        <v>47</v>
      </c>
      <c r="X54" s="32" t="s">
        <v>147</v>
      </c>
      <c r="Y54" s="32" t="s">
        <v>47</v>
      </c>
      <c r="Z54" s="32" t="s">
        <v>47</v>
      </c>
      <c r="AA54" s="26" t="s">
        <v>148</v>
      </c>
      <c r="AB54" s="21" t="s">
        <v>317</v>
      </c>
      <c r="AC54" s="21" t="s">
        <v>150</v>
      </c>
    </row>
    <row r="55" s="4" customFormat="1" ht="195" customHeight="1" spans="1:29">
      <c r="A55" s="20" t="s">
        <v>323</v>
      </c>
      <c r="B55" s="20" t="s">
        <v>324</v>
      </c>
      <c r="C55" s="21"/>
      <c r="D55" s="21" t="s">
        <v>325</v>
      </c>
      <c r="E55" s="21" t="s">
        <v>38</v>
      </c>
      <c r="F55" s="22" t="s">
        <v>143</v>
      </c>
      <c r="G55" s="21" t="s">
        <v>144</v>
      </c>
      <c r="H55" s="23" t="s">
        <v>326</v>
      </c>
      <c r="I55" s="23" t="s">
        <v>327</v>
      </c>
      <c r="J55" s="33">
        <f t="shared" si="4"/>
        <v>387</v>
      </c>
      <c r="K55" s="29">
        <f t="shared" si="5"/>
        <v>387</v>
      </c>
      <c r="L55" s="33">
        <v>387</v>
      </c>
      <c r="M55" s="34"/>
      <c r="N55" s="34"/>
      <c r="O55" s="34"/>
      <c r="P55" s="34"/>
      <c r="Q55" s="43"/>
      <c r="R55" s="43"/>
      <c r="S55" s="21"/>
      <c r="T55" s="43"/>
      <c r="U55" s="21" t="s">
        <v>79</v>
      </c>
      <c r="V55" s="32">
        <v>430</v>
      </c>
      <c r="W55" s="32" t="s">
        <v>47</v>
      </c>
      <c r="X55" s="32" t="s">
        <v>147</v>
      </c>
      <c r="Y55" s="32" t="s">
        <v>47</v>
      </c>
      <c r="Z55" s="32" t="s">
        <v>47</v>
      </c>
      <c r="AA55" s="26" t="s">
        <v>148</v>
      </c>
      <c r="AB55" s="21" t="s">
        <v>82</v>
      </c>
      <c r="AC55" s="21" t="s">
        <v>150</v>
      </c>
    </row>
    <row r="56" s="4" customFormat="1" ht="191" customHeight="1" spans="1:29">
      <c r="A56" s="20" t="s">
        <v>328</v>
      </c>
      <c r="B56" s="20" t="s">
        <v>329</v>
      </c>
      <c r="C56" s="21"/>
      <c r="D56" s="21" t="s">
        <v>330</v>
      </c>
      <c r="E56" s="21" t="s">
        <v>38</v>
      </c>
      <c r="F56" s="22" t="s">
        <v>143</v>
      </c>
      <c r="G56" s="21" t="s">
        <v>144</v>
      </c>
      <c r="H56" s="23" t="s">
        <v>331</v>
      </c>
      <c r="I56" s="23" t="s">
        <v>332</v>
      </c>
      <c r="J56" s="33">
        <f t="shared" si="4"/>
        <v>386</v>
      </c>
      <c r="K56" s="29">
        <f t="shared" si="5"/>
        <v>386</v>
      </c>
      <c r="L56" s="33">
        <v>386</v>
      </c>
      <c r="M56" s="34"/>
      <c r="N56" s="34"/>
      <c r="O56" s="34"/>
      <c r="P56" s="34"/>
      <c r="Q56" s="43"/>
      <c r="R56" s="43"/>
      <c r="S56" s="21"/>
      <c r="T56" s="43"/>
      <c r="U56" s="21" t="s">
        <v>79</v>
      </c>
      <c r="V56" s="32">
        <v>230</v>
      </c>
      <c r="W56" s="32" t="s">
        <v>47</v>
      </c>
      <c r="X56" s="32" t="s">
        <v>147</v>
      </c>
      <c r="Y56" s="32" t="s">
        <v>47</v>
      </c>
      <c r="Z56" s="32" t="s">
        <v>47</v>
      </c>
      <c r="AA56" s="26" t="s">
        <v>148</v>
      </c>
      <c r="AB56" s="21" t="s">
        <v>82</v>
      </c>
      <c r="AC56" s="21" t="s">
        <v>150</v>
      </c>
    </row>
    <row r="57" s="4" customFormat="1" ht="195" customHeight="1" spans="1:29">
      <c r="A57" s="20" t="s">
        <v>333</v>
      </c>
      <c r="B57" s="20" t="s">
        <v>334</v>
      </c>
      <c r="C57" s="21"/>
      <c r="D57" s="21" t="s">
        <v>335</v>
      </c>
      <c r="E57" s="21" t="s">
        <v>38</v>
      </c>
      <c r="F57" s="22" t="s">
        <v>143</v>
      </c>
      <c r="G57" s="21" t="s">
        <v>144</v>
      </c>
      <c r="H57" s="23" t="s">
        <v>336</v>
      </c>
      <c r="I57" s="23" t="s">
        <v>337</v>
      </c>
      <c r="J57" s="33">
        <f t="shared" si="4"/>
        <v>389</v>
      </c>
      <c r="K57" s="29">
        <f t="shared" si="5"/>
        <v>389</v>
      </c>
      <c r="L57" s="33">
        <v>389</v>
      </c>
      <c r="M57" s="34"/>
      <c r="N57" s="34"/>
      <c r="O57" s="34"/>
      <c r="P57" s="34"/>
      <c r="Q57" s="43"/>
      <c r="R57" s="43"/>
      <c r="S57" s="21"/>
      <c r="T57" s="43"/>
      <c r="U57" s="21" t="s">
        <v>79</v>
      </c>
      <c r="V57" s="32">
        <v>358</v>
      </c>
      <c r="W57" s="32" t="s">
        <v>47</v>
      </c>
      <c r="X57" s="32" t="s">
        <v>147</v>
      </c>
      <c r="Y57" s="32" t="s">
        <v>47</v>
      </c>
      <c r="Z57" s="32" t="s">
        <v>47</v>
      </c>
      <c r="AA57" s="26" t="s">
        <v>148</v>
      </c>
      <c r="AB57" s="21" t="s">
        <v>88</v>
      </c>
      <c r="AC57" s="21" t="s">
        <v>150</v>
      </c>
    </row>
    <row r="58" s="4" customFormat="1" ht="191" customHeight="1" spans="1:29">
      <c r="A58" s="20" t="s">
        <v>338</v>
      </c>
      <c r="B58" s="20" t="s">
        <v>339</v>
      </c>
      <c r="C58" s="21"/>
      <c r="D58" s="21" t="s">
        <v>340</v>
      </c>
      <c r="E58" s="21" t="s">
        <v>38</v>
      </c>
      <c r="F58" s="22" t="s">
        <v>143</v>
      </c>
      <c r="G58" s="21" t="s">
        <v>144</v>
      </c>
      <c r="H58" s="23" t="s">
        <v>341</v>
      </c>
      <c r="I58" s="23" t="s">
        <v>342</v>
      </c>
      <c r="J58" s="33">
        <f t="shared" si="4"/>
        <v>389</v>
      </c>
      <c r="K58" s="29">
        <f t="shared" si="5"/>
        <v>389</v>
      </c>
      <c r="L58" s="33">
        <v>389</v>
      </c>
      <c r="M58" s="34"/>
      <c r="N58" s="34"/>
      <c r="O58" s="34"/>
      <c r="P58" s="34"/>
      <c r="Q58" s="43"/>
      <c r="R58" s="43"/>
      <c r="S58" s="21"/>
      <c r="T58" s="43"/>
      <c r="U58" s="21" t="s">
        <v>79</v>
      </c>
      <c r="V58" s="32">
        <v>412</v>
      </c>
      <c r="W58" s="32" t="s">
        <v>47</v>
      </c>
      <c r="X58" s="32" t="s">
        <v>147</v>
      </c>
      <c r="Y58" s="32" t="s">
        <v>47</v>
      </c>
      <c r="Z58" s="32" t="s">
        <v>47</v>
      </c>
      <c r="AA58" s="26" t="s">
        <v>148</v>
      </c>
      <c r="AB58" s="21" t="s">
        <v>88</v>
      </c>
      <c r="AC58" s="21" t="s">
        <v>150</v>
      </c>
    </row>
    <row r="59" s="4" customFormat="1" ht="187" customHeight="1" spans="1:29">
      <c r="A59" s="20" t="s">
        <v>343</v>
      </c>
      <c r="B59" s="20" t="s">
        <v>344</v>
      </c>
      <c r="C59" s="21"/>
      <c r="D59" s="21" t="s">
        <v>345</v>
      </c>
      <c r="E59" s="21" t="s">
        <v>38</v>
      </c>
      <c r="F59" s="22" t="s">
        <v>143</v>
      </c>
      <c r="G59" s="21" t="s">
        <v>144</v>
      </c>
      <c r="H59" s="23" t="s">
        <v>346</v>
      </c>
      <c r="I59" s="23" t="s">
        <v>347</v>
      </c>
      <c r="J59" s="33">
        <f t="shared" si="4"/>
        <v>389</v>
      </c>
      <c r="K59" s="29">
        <f t="shared" si="5"/>
        <v>389</v>
      </c>
      <c r="L59" s="33">
        <v>389</v>
      </c>
      <c r="M59" s="34"/>
      <c r="N59" s="34"/>
      <c r="O59" s="34"/>
      <c r="P59" s="34"/>
      <c r="Q59" s="43"/>
      <c r="R59" s="43"/>
      <c r="S59" s="21"/>
      <c r="T59" s="43"/>
      <c r="U59" s="21" t="s">
        <v>79</v>
      </c>
      <c r="V59" s="32">
        <v>550</v>
      </c>
      <c r="W59" s="32" t="s">
        <v>47</v>
      </c>
      <c r="X59" s="32" t="s">
        <v>147</v>
      </c>
      <c r="Y59" s="32" t="s">
        <v>47</v>
      </c>
      <c r="Z59" s="32" t="s">
        <v>47</v>
      </c>
      <c r="AA59" s="26" t="s">
        <v>148</v>
      </c>
      <c r="AB59" s="21" t="s">
        <v>105</v>
      </c>
      <c r="AC59" s="21" t="s">
        <v>150</v>
      </c>
    </row>
    <row r="60" s="4" customFormat="1" ht="189" customHeight="1" spans="1:29">
      <c r="A60" s="20" t="s">
        <v>348</v>
      </c>
      <c r="B60" s="20" t="s">
        <v>349</v>
      </c>
      <c r="C60" s="21"/>
      <c r="D60" s="21" t="s">
        <v>350</v>
      </c>
      <c r="E60" s="21" t="s">
        <v>38</v>
      </c>
      <c r="F60" s="22" t="s">
        <v>143</v>
      </c>
      <c r="G60" s="21" t="s">
        <v>144</v>
      </c>
      <c r="H60" s="23" t="s">
        <v>351</v>
      </c>
      <c r="I60" s="23" t="s">
        <v>352</v>
      </c>
      <c r="J60" s="33">
        <f t="shared" si="4"/>
        <v>385</v>
      </c>
      <c r="K60" s="29">
        <f t="shared" si="5"/>
        <v>385</v>
      </c>
      <c r="L60" s="33">
        <v>385</v>
      </c>
      <c r="M60" s="34"/>
      <c r="N60" s="34"/>
      <c r="O60" s="34"/>
      <c r="P60" s="34"/>
      <c r="Q60" s="43"/>
      <c r="R60" s="43"/>
      <c r="S60" s="21"/>
      <c r="T60" s="43"/>
      <c r="U60" s="21" t="s">
        <v>79</v>
      </c>
      <c r="V60" s="32">
        <v>138</v>
      </c>
      <c r="W60" s="32" t="s">
        <v>47</v>
      </c>
      <c r="X60" s="32" t="s">
        <v>147</v>
      </c>
      <c r="Y60" s="32" t="s">
        <v>47</v>
      </c>
      <c r="Z60" s="32" t="s">
        <v>47</v>
      </c>
      <c r="AA60" s="26" t="s">
        <v>148</v>
      </c>
      <c r="AB60" s="21" t="s">
        <v>122</v>
      </c>
      <c r="AC60" s="21" t="s">
        <v>150</v>
      </c>
    </row>
    <row r="61" s="4" customFormat="1" ht="180" customHeight="1" spans="1:29">
      <c r="A61" s="20" t="s">
        <v>353</v>
      </c>
      <c r="B61" s="20" t="s">
        <v>354</v>
      </c>
      <c r="C61" s="21"/>
      <c r="D61" s="21" t="s">
        <v>355</v>
      </c>
      <c r="E61" s="21" t="s">
        <v>38</v>
      </c>
      <c r="F61" s="22" t="s">
        <v>143</v>
      </c>
      <c r="G61" s="21" t="s">
        <v>144</v>
      </c>
      <c r="H61" s="23" t="s">
        <v>356</v>
      </c>
      <c r="I61" s="23" t="s">
        <v>357</v>
      </c>
      <c r="J61" s="33">
        <f t="shared" si="4"/>
        <v>389</v>
      </c>
      <c r="K61" s="29">
        <f t="shared" si="5"/>
        <v>389</v>
      </c>
      <c r="L61" s="33">
        <v>389</v>
      </c>
      <c r="M61" s="34"/>
      <c r="N61" s="34"/>
      <c r="O61" s="34"/>
      <c r="P61" s="34"/>
      <c r="Q61" s="43"/>
      <c r="R61" s="43"/>
      <c r="S61" s="21"/>
      <c r="T61" s="43"/>
      <c r="U61" s="21" t="s">
        <v>79</v>
      </c>
      <c r="V61" s="32">
        <v>600</v>
      </c>
      <c r="W61" s="32" t="s">
        <v>47</v>
      </c>
      <c r="X61" s="32" t="s">
        <v>147</v>
      </c>
      <c r="Y61" s="32" t="s">
        <v>47</v>
      </c>
      <c r="Z61" s="32" t="s">
        <v>47</v>
      </c>
      <c r="AA61" s="26" t="s">
        <v>148</v>
      </c>
      <c r="AB61" s="21" t="s">
        <v>212</v>
      </c>
      <c r="AC61" s="21" t="s">
        <v>150</v>
      </c>
    </row>
    <row r="62" s="4" customFormat="1" ht="180" customHeight="1" spans="1:29">
      <c r="A62" s="20" t="s">
        <v>358</v>
      </c>
      <c r="B62" s="20" t="s">
        <v>359</v>
      </c>
      <c r="C62" s="21"/>
      <c r="D62" s="21" t="s">
        <v>360</v>
      </c>
      <c r="E62" s="21" t="s">
        <v>38</v>
      </c>
      <c r="F62" s="22" t="s">
        <v>143</v>
      </c>
      <c r="G62" s="21" t="s">
        <v>144</v>
      </c>
      <c r="H62" s="23" t="s">
        <v>361</v>
      </c>
      <c r="I62" s="23" t="s">
        <v>362</v>
      </c>
      <c r="J62" s="33">
        <f t="shared" si="4"/>
        <v>385</v>
      </c>
      <c r="K62" s="29">
        <f t="shared" si="5"/>
        <v>385</v>
      </c>
      <c r="L62" s="33">
        <v>385</v>
      </c>
      <c r="M62" s="34"/>
      <c r="N62" s="34"/>
      <c r="O62" s="34"/>
      <c r="P62" s="34"/>
      <c r="Q62" s="43"/>
      <c r="R62" s="43"/>
      <c r="S62" s="21"/>
      <c r="T62" s="43"/>
      <c r="U62" s="21" t="s">
        <v>79</v>
      </c>
      <c r="V62" s="32">
        <v>285</v>
      </c>
      <c r="W62" s="32" t="s">
        <v>47</v>
      </c>
      <c r="X62" s="32" t="s">
        <v>147</v>
      </c>
      <c r="Y62" s="32" t="s">
        <v>47</v>
      </c>
      <c r="Z62" s="32" t="s">
        <v>47</v>
      </c>
      <c r="AA62" s="26" t="s">
        <v>148</v>
      </c>
      <c r="AB62" s="21" t="s">
        <v>363</v>
      </c>
      <c r="AC62" s="21" t="s">
        <v>150</v>
      </c>
    </row>
    <row r="63" s="4" customFormat="1" ht="170" customHeight="1" spans="1:29">
      <c r="A63" s="20" t="s">
        <v>364</v>
      </c>
      <c r="B63" s="20" t="s">
        <v>365</v>
      </c>
      <c r="C63" s="21"/>
      <c r="D63" s="21" t="s">
        <v>366</v>
      </c>
      <c r="E63" s="21" t="s">
        <v>38</v>
      </c>
      <c r="F63" s="22" t="s">
        <v>143</v>
      </c>
      <c r="G63" s="21" t="s">
        <v>144</v>
      </c>
      <c r="H63" s="23" t="s">
        <v>367</v>
      </c>
      <c r="I63" s="23" t="s">
        <v>368</v>
      </c>
      <c r="J63" s="33">
        <f t="shared" si="4"/>
        <v>320</v>
      </c>
      <c r="K63" s="29">
        <f t="shared" si="5"/>
        <v>320</v>
      </c>
      <c r="L63" s="33">
        <v>320</v>
      </c>
      <c r="M63" s="34"/>
      <c r="N63" s="34"/>
      <c r="O63" s="34"/>
      <c r="P63" s="34"/>
      <c r="Q63" s="43"/>
      <c r="R63" s="43"/>
      <c r="S63" s="21"/>
      <c r="T63" s="43"/>
      <c r="U63" s="21" t="s">
        <v>79</v>
      </c>
      <c r="V63" s="32">
        <v>937</v>
      </c>
      <c r="W63" s="32" t="s">
        <v>47</v>
      </c>
      <c r="X63" s="32" t="s">
        <v>147</v>
      </c>
      <c r="Y63" s="32" t="s">
        <v>47</v>
      </c>
      <c r="Z63" s="32" t="s">
        <v>47</v>
      </c>
      <c r="AA63" s="26" t="s">
        <v>148</v>
      </c>
      <c r="AB63" s="21" t="s">
        <v>363</v>
      </c>
      <c r="AC63" s="21" t="s">
        <v>150</v>
      </c>
    </row>
    <row r="64" s="4" customFormat="1" ht="176" customHeight="1" spans="1:29">
      <c r="A64" s="20" t="s">
        <v>369</v>
      </c>
      <c r="B64" s="20" t="s">
        <v>370</v>
      </c>
      <c r="C64" s="21"/>
      <c r="D64" s="21" t="s">
        <v>371</v>
      </c>
      <c r="E64" s="21" t="s">
        <v>38</v>
      </c>
      <c r="F64" s="22" t="s">
        <v>143</v>
      </c>
      <c r="G64" s="21" t="s">
        <v>144</v>
      </c>
      <c r="H64" s="23" t="s">
        <v>372</v>
      </c>
      <c r="I64" s="23" t="s">
        <v>373</v>
      </c>
      <c r="J64" s="33">
        <f t="shared" si="4"/>
        <v>386</v>
      </c>
      <c r="K64" s="29">
        <f t="shared" si="5"/>
        <v>386</v>
      </c>
      <c r="L64" s="33">
        <v>386</v>
      </c>
      <c r="M64" s="34"/>
      <c r="N64" s="34"/>
      <c r="O64" s="34"/>
      <c r="P64" s="34"/>
      <c r="Q64" s="43"/>
      <c r="R64" s="43"/>
      <c r="S64" s="21"/>
      <c r="T64" s="43"/>
      <c r="U64" s="21" t="s">
        <v>79</v>
      </c>
      <c r="V64" s="32">
        <v>350</v>
      </c>
      <c r="W64" s="32" t="s">
        <v>47</v>
      </c>
      <c r="X64" s="32" t="s">
        <v>147</v>
      </c>
      <c r="Y64" s="32" t="s">
        <v>47</v>
      </c>
      <c r="Z64" s="32" t="s">
        <v>47</v>
      </c>
      <c r="AA64" s="26" t="s">
        <v>148</v>
      </c>
      <c r="AB64" s="21" t="s">
        <v>374</v>
      </c>
      <c r="AC64" s="21" t="s">
        <v>150</v>
      </c>
    </row>
    <row r="65" s="4" customFormat="1" ht="193" customHeight="1" spans="1:29">
      <c r="A65" s="20" t="s">
        <v>375</v>
      </c>
      <c r="B65" s="20" t="s">
        <v>376</v>
      </c>
      <c r="C65" s="21"/>
      <c r="D65" s="21" t="s">
        <v>377</v>
      </c>
      <c r="E65" s="21" t="s">
        <v>38</v>
      </c>
      <c r="F65" s="22" t="s">
        <v>143</v>
      </c>
      <c r="G65" s="21" t="s">
        <v>144</v>
      </c>
      <c r="H65" s="23" t="s">
        <v>378</v>
      </c>
      <c r="I65" s="23" t="s">
        <v>379</v>
      </c>
      <c r="J65" s="33">
        <f t="shared" si="4"/>
        <v>180</v>
      </c>
      <c r="K65" s="29">
        <f t="shared" si="5"/>
        <v>180</v>
      </c>
      <c r="L65" s="33">
        <v>180</v>
      </c>
      <c r="M65" s="34"/>
      <c r="N65" s="34"/>
      <c r="O65" s="34"/>
      <c r="P65" s="34"/>
      <c r="Q65" s="43"/>
      <c r="R65" s="43"/>
      <c r="S65" s="21"/>
      <c r="T65" s="43"/>
      <c r="U65" s="21" t="s">
        <v>79</v>
      </c>
      <c r="V65" s="32">
        <v>884</v>
      </c>
      <c r="W65" s="32" t="s">
        <v>47</v>
      </c>
      <c r="X65" s="32" t="s">
        <v>147</v>
      </c>
      <c r="Y65" s="32" t="s">
        <v>47</v>
      </c>
      <c r="Z65" s="32" t="s">
        <v>47</v>
      </c>
      <c r="AA65" s="26" t="s">
        <v>148</v>
      </c>
      <c r="AB65" s="21" t="s">
        <v>374</v>
      </c>
      <c r="AC65" s="21" t="s">
        <v>150</v>
      </c>
    </row>
    <row r="66" s="4" customFormat="1" ht="168" customHeight="1" spans="1:29">
      <c r="A66" s="20" t="s">
        <v>380</v>
      </c>
      <c r="B66" s="20" t="s">
        <v>381</v>
      </c>
      <c r="C66" s="21"/>
      <c r="D66" s="21" t="s">
        <v>382</v>
      </c>
      <c r="E66" s="21" t="s">
        <v>38</v>
      </c>
      <c r="F66" s="22" t="s">
        <v>39</v>
      </c>
      <c r="G66" s="21" t="s">
        <v>216</v>
      </c>
      <c r="H66" s="23" t="s">
        <v>383</v>
      </c>
      <c r="I66" s="23" t="s">
        <v>384</v>
      </c>
      <c r="J66" s="33">
        <f t="shared" si="4"/>
        <v>389</v>
      </c>
      <c r="K66" s="29">
        <f t="shared" si="5"/>
        <v>389</v>
      </c>
      <c r="L66" s="33">
        <v>389</v>
      </c>
      <c r="M66" s="34"/>
      <c r="N66" s="34"/>
      <c r="O66" s="34"/>
      <c r="P66" s="34"/>
      <c r="Q66" s="43"/>
      <c r="R66" s="43"/>
      <c r="S66" s="21"/>
      <c r="T66" s="43"/>
      <c r="U66" s="21" t="s">
        <v>79</v>
      </c>
      <c r="V66" s="32">
        <v>40</v>
      </c>
      <c r="W66" s="32" t="s">
        <v>47</v>
      </c>
      <c r="X66" s="32" t="s">
        <v>385</v>
      </c>
      <c r="Y66" s="32" t="s">
        <v>47</v>
      </c>
      <c r="Z66" s="32" t="s">
        <v>47</v>
      </c>
      <c r="AA66" s="26" t="s">
        <v>220</v>
      </c>
      <c r="AB66" s="21" t="s">
        <v>149</v>
      </c>
      <c r="AC66" s="21" t="s">
        <v>221</v>
      </c>
    </row>
    <row r="67" s="4" customFormat="1" ht="185" customHeight="1" spans="1:29">
      <c r="A67" s="20" t="s">
        <v>386</v>
      </c>
      <c r="B67" s="20" t="s">
        <v>387</v>
      </c>
      <c r="C67" s="21"/>
      <c r="D67" s="21" t="s">
        <v>388</v>
      </c>
      <c r="E67" s="21" t="s">
        <v>38</v>
      </c>
      <c r="F67" s="22" t="s">
        <v>39</v>
      </c>
      <c r="G67" s="21" t="s">
        <v>216</v>
      </c>
      <c r="H67" s="23" t="s">
        <v>383</v>
      </c>
      <c r="I67" s="23" t="s">
        <v>389</v>
      </c>
      <c r="J67" s="33">
        <f t="shared" si="4"/>
        <v>320</v>
      </c>
      <c r="K67" s="29">
        <f t="shared" si="5"/>
        <v>320</v>
      </c>
      <c r="L67" s="33">
        <v>320</v>
      </c>
      <c r="M67" s="34"/>
      <c r="N67" s="34"/>
      <c r="O67" s="34"/>
      <c r="P67" s="34"/>
      <c r="Q67" s="43"/>
      <c r="R67" s="43"/>
      <c r="S67" s="21"/>
      <c r="T67" s="43"/>
      <c r="U67" s="21" t="s">
        <v>79</v>
      </c>
      <c r="V67" s="32">
        <v>40</v>
      </c>
      <c r="W67" s="32" t="s">
        <v>47</v>
      </c>
      <c r="X67" s="32" t="s">
        <v>385</v>
      </c>
      <c r="Y67" s="32" t="s">
        <v>47</v>
      </c>
      <c r="Z67" s="32" t="s">
        <v>47</v>
      </c>
      <c r="AA67" s="26" t="s">
        <v>390</v>
      </c>
      <c r="AB67" s="21" t="s">
        <v>149</v>
      </c>
      <c r="AC67" s="21" t="s">
        <v>221</v>
      </c>
    </row>
    <row r="68" s="4" customFormat="1" ht="172" customHeight="1" spans="1:29">
      <c r="A68" s="20" t="s">
        <v>391</v>
      </c>
      <c r="B68" s="20" t="s">
        <v>392</v>
      </c>
      <c r="C68" s="21"/>
      <c r="D68" s="21" t="s">
        <v>393</v>
      </c>
      <c r="E68" s="21" t="s">
        <v>38</v>
      </c>
      <c r="F68" s="22" t="s">
        <v>394</v>
      </c>
      <c r="G68" s="21" t="s">
        <v>395</v>
      </c>
      <c r="H68" s="23" t="s">
        <v>396</v>
      </c>
      <c r="I68" s="23" t="s">
        <v>397</v>
      </c>
      <c r="J68" s="33">
        <f t="shared" si="4"/>
        <v>320</v>
      </c>
      <c r="K68" s="29">
        <f t="shared" si="5"/>
        <v>320</v>
      </c>
      <c r="L68" s="33">
        <v>320</v>
      </c>
      <c r="M68" s="34"/>
      <c r="N68" s="34"/>
      <c r="O68" s="34"/>
      <c r="P68" s="34"/>
      <c r="Q68" s="43"/>
      <c r="R68" s="43"/>
      <c r="S68" s="21"/>
      <c r="T68" s="43"/>
      <c r="U68" s="21" t="s">
        <v>79</v>
      </c>
      <c r="V68" s="32">
        <v>275</v>
      </c>
      <c r="W68" s="32" t="s">
        <v>47</v>
      </c>
      <c r="X68" s="32"/>
      <c r="Y68" s="32" t="s">
        <v>47</v>
      </c>
      <c r="Z68" s="32" t="s">
        <v>47</v>
      </c>
      <c r="AA68" s="26" t="s">
        <v>398</v>
      </c>
      <c r="AB68" s="21" t="s">
        <v>317</v>
      </c>
      <c r="AC68" s="21" t="s">
        <v>399</v>
      </c>
    </row>
    <row r="69" s="4" customFormat="1" ht="150" customHeight="1" spans="1:29">
      <c r="A69" s="20" t="s">
        <v>400</v>
      </c>
      <c r="B69" s="20" t="s">
        <v>401</v>
      </c>
      <c r="C69" s="21"/>
      <c r="D69" s="21" t="s">
        <v>402</v>
      </c>
      <c r="E69" s="21" t="s">
        <v>38</v>
      </c>
      <c r="F69" s="22" t="s">
        <v>39</v>
      </c>
      <c r="G69" s="21" t="s">
        <v>40</v>
      </c>
      <c r="H69" s="23" t="s">
        <v>403</v>
      </c>
      <c r="I69" s="23" t="s">
        <v>404</v>
      </c>
      <c r="J69" s="33">
        <f t="shared" si="4"/>
        <v>100</v>
      </c>
      <c r="K69" s="29">
        <f t="shared" si="5"/>
        <v>100</v>
      </c>
      <c r="L69" s="33">
        <v>100</v>
      </c>
      <c r="M69" s="34"/>
      <c r="N69" s="34"/>
      <c r="O69" s="34"/>
      <c r="P69" s="34"/>
      <c r="Q69" s="43"/>
      <c r="R69" s="43"/>
      <c r="S69" s="21"/>
      <c r="T69" s="43"/>
      <c r="U69" s="21" t="s">
        <v>43</v>
      </c>
      <c r="V69" s="32">
        <v>245</v>
      </c>
      <c r="W69" s="32" t="s">
        <v>47</v>
      </c>
      <c r="X69" s="32"/>
      <c r="Y69" s="32" t="s">
        <v>47</v>
      </c>
      <c r="Z69" s="32" t="s">
        <v>47</v>
      </c>
      <c r="AA69" s="26" t="s">
        <v>405</v>
      </c>
      <c r="AB69" s="21" t="s">
        <v>317</v>
      </c>
      <c r="AC69" s="21" t="s">
        <v>406</v>
      </c>
    </row>
    <row r="70" s="4" customFormat="1" ht="100" customHeight="1" spans="1:29">
      <c r="A70" s="20" t="s">
        <v>407</v>
      </c>
      <c r="B70" s="20" t="s">
        <v>408</v>
      </c>
      <c r="C70" s="21"/>
      <c r="D70" s="21" t="s">
        <v>409</v>
      </c>
      <c r="E70" s="21" t="s">
        <v>38</v>
      </c>
      <c r="F70" s="22" t="s">
        <v>39</v>
      </c>
      <c r="G70" s="21" t="s">
        <v>216</v>
      </c>
      <c r="H70" s="23" t="s">
        <v>410</v>
      </c>
      <c r="I70" s="23" t="s">
        <v>411</v>
      </c>
      <c r="J70" s="33">
        <f t="shared" si="4"/>
        <v>389</v>
      </c>
      <c r="K70" s="29">
        <f t="shared" si="5"/>
        <v>389</v>
      </c>
      <c r="L70" s="33">
        <v>389</v>
      </c>
      <c r="M70" s="34"/>
      <c r="N70" s="34"/>
      <c r="O70" s="34"/>
      <c r="P70" s="34"/>
      <c r="Q70" s="43"/>
      <c r="R70" s="43"/>
      <c r="S70" s="21"/>
      <c r="T70" s="43"/>
      <c r="U70" s="21" t="s">
        <v>79</v>
      </c>
      <c r="V70" s="32">
        <v>128</v>
      </c>
      <c r="W70" s="32" t="s">
        <v>47</v>
      </c>
      <c r="X70" s="32" t="s">
        <v>47</v>
      </c>
      <c r="Y70" s="32" t="s">
        <v>47</v>
      </c>
      <c r="Z70" s="32" t="s">
        <v>47</v>
      </c>
      <c r="AA70" s="26" t="s">
        <v>231</v>
      </c>
      <c r="AB70" s="21" t="s">
        <v>88</v>
      </c>
      <c r="AC70" s="21" t="s">
        <v>221</v>
      </c>
    </row>
    <row r="71" s="4" customFormat="1" ht="120" customHeight="1" spans="1:29">
      <c r="A71" s="20" t="s">
        <v>412</v>
      </c>
      <c r="B71" s="20" t="s">
        <v>413</v>
      </c>
      <c r="C71" s="21"/>
      <c r="D71" s="21" t="s">
        <v>414</v>
      </c>
      <c r="E71" s="21" t="s">
        <v>38</v>
      </c>
      <c r="F71" s="22" t="s">
        <v>394</v>
      </c>
      <c r="G71" s="21" t="s">
        <v>415</v>
      </c>
      <c r="H71" s="23" t="s">
        <v>416</v>
      </c>
      <c r="I71" s="23" t="s">
        <v>417</v>
      </c>
      <c r="J71" s="33">
        <f t="shared" si="4"/>
        <v>288</v>
      </c>
      <c r="K71" s="29">
        <f t="shared" si="5"/>
        <v>288</v>
      </c>
      <c r="L71" s="33">
        <v>288</v>
      </c>
      <c r="M71" s="34"/>
      <c r="N71" s="34"/>
      <c r="O71" s="34"/>
      <c r="P71" s="34"/>
      <c r="Q71" s="43"/>
      <c r="R71" s="43"/>
      <c r="S71" s="21"/>
      <c r="T71" s="43"/>
      <c r="U71" s="21" t="s">
        <v>418</v>
      </c>
      <c r="V71" s="32">
        <v>120</v>
      </c>
      <c r="W71" s="32" t="s">
        <v>47</v>
      </c>
      <c r="X71" s="32"/>
      <c r="Y71" s="32" t="s">
        <v>45</v>
      </c>
      <c r="Z71" s="32" t="s">
        <v>47</v>
      </c>
      <c r="AA71" s="26" t="s">
        <v>419</v>
      </c>
      <c r="AB71" s="21" t="s">
        <v>111</v>
      </c>
      <c r="AC71" s="21" t="s">
        <v>399</v>
      </c>
    </row>
    <row r="72" s="4" customFormat="1" ht="395" customHeight="1" spans="1:29">
      <c r="A72" s="20" t="s">
        <v>420</v>
      </c>
      <c r="B72" s="20" t="s">
        <v>421</v>
      </c>
      <c r="C72" s="21"/>
      <c r="D72" s="21" t="s">
        <v>422</v>
      </c>
      <c r="E72" s="21" t="s">
        <v>38</v>
      </c>
      <c r="F72" s="22" t="s">
        <v>39</v>
      </c>
      <c r="G72" s="21" t="s">
        <v>40</v>
      </c>
      <c r="H72" s="23" t="s">
        <v>423</v>
      </c>
      <c r="I72" s="23" t="s">
        <v>424</v>
      </c>
      <c r="J72" s="33">
        <f t="shared" si="4"/>
        <v>71.544</v>
      </c>
      <c r="K72" s="29">
        <f t="shared" si="5"/>
        <v>71.544</v>
      </c>
      <c r="L72" s="33">
        <v>71.544</v>
      </c>
      <c r="M72" s="34"/>
      <c r="N72" s="34"/>
      <c r="O72" s="34"/>
      <c r="P72" s="34"/>
      <c r="Q72" s="43"/>
      <c r="R72" s="43"/>
      <c r="S72" s="21"/>
      <c r="T72" s="43"/>
      <c r="U72" s="21" t="s">
        <v>79</v>
      </c>
      <c r="V72" s="32">
        <v>10000</v>
      </c>
      <c r="W72" s="32" t="s">
        <v>47</v>
      </c>
      <c r="X72" s="32"/>
      <c r="Y72" s="32" t="s">
        <v>47</v>
      </c>
      <c r="Z72" s="32" t="s">
        <v>47</v>
      </c>
      <c r="AA72" s="26" t="s">
        <v>405</v>
      </c>
      <c r="AB72" s="21" t="s">
        <v>111</v>
      </c>
      <c r="AC72" s="21" t="s">
        <v>406</v>
      </c>
    </row>
    <row r="73" s="4" customFormat="1" ht="140" customHeight="1" spans="1:29">
      <c r="A73" s="20" t="s">
        <v>425</v>
      </c>
      <c r="B73" s="20" t="s">
        <v>426</v>
      </c>
      <c r="C73" s="21"/>
      <c r="D73" s="21" t="s">
        <v>427</v>
      </c>
      <c r="E73" s="21" t="s">
        <v>38</v>
      </c>
      <c r="F73" s="22" t="s">
        <v>39</v>
      </c>
      <c r="G73" s="21" t="s">
        <v>40</v>
      </c>
      <c r="H73" s="23" t="s">
        <v>428</v>
      </c>
      <c r="I73" s="23" t="s">
        <v>429</v>
      </c>
      <c r="J73" s="33">
        <f t="shared" si="4"/>
        <v>389</v>
      </c>
      <c r="K73" s="29">
        <f t="shared" si="5"/>
        <v>389</v>
      </c>
      <c r="L73" s="33">
        <v>389</v>
      </c>
      <c r="M73" s="34"/>
      <c r="N73" s="34"/>
      <c r="O73" s="34"/>
      <c r="P73" s="34"/>
      <c r="Q73" s="43"/>
      <c r="R73" s="43"/>
      <c r="S73" s="21"/>
      <c r="T73" s="43"/>
      <c r="U73" s="21" t="s">
        <v>79</v>
      </c>
      <c r="V73" s="32">
        <v>150</v>
      </c>
      <c r="W73" s="32" t="s">
        <v>47</v>
      </c>
      <c r="X73" s="32"/>
      <c r="Y73" s="32" t="s">
        <v>47</v>
      </c>
      <c r="Z73" s="32" t="s">
        <v>47</v>
      </c>
      <c r="AA73" s="26" t="s">
        <v>430</v>
      </c>
      <c r="AB73" s="21" t="s">
        <v>212</v>
      </c>
      <c r="AC73" s="21" t="s">
        <v>406</v>
      </c>
    </row>
    <row r="74" s="4" customFormat="1" ht="158" customHeight="1" spans="1:29">
      <c r="A74" s="20" t="s">
        <v>431</v>
      </c>
      <c r="B74" s="20" t="s">
        <v>432</v>
      </c>
      <c r="C74" s="21"/>
      <c r="D74" s="21" t="s">
        <v>433</v>
      </c>
      <c r="E74" s="21" t="s">
        <v>38</v>
      </c>
      <c r="F74" s="22" t="s">
        <v>394</v>
      </c>
      <c r="G74" s="21" t="s">
        <v>395</v>
      </c>
      <c r="H74" s="23" t="s">
        <v>434</v>
      </c>
      <c r="I74" s="23" t="s">
        <v>435</v>
      </c>
      <c r="J74" s="33">
        <f t="shared" si="4"/>
        <v>380</v>
      </c>
      <c r="K74" s="29">
        <f t="shared" si="5"/>
        <v>380</v>
      </c>
      <c r="L74" s="33">
        <v>380</v>
      </c>
      <c r="M74" s="34"/>
      <c r="N74" s="34"/>
      <c r="O74" s="34"/>
      <c r="P74" s="34"/>
      <c r="Q74" s="43"/>
      <c r="R74" s="43"/>
      <c r="S74" s="21"/>
      <c r="T74" s="43"/>
      <c r="U74" s="21" t="s">
        <v>79</v>
      </c>
      <c r="V74" s="32">
        <v>50</v>
      </c>
      <c r="W74" s="32" t="s">
        <v>47</v>
      </c>
      <c r="X74" s="32"/>
      <c r="Y74" s="32" t="s">
        <v>47</v>
      </c>
      <c r="Z74" s="32" t="s">
        <v>47</v>
      </c>
      <c r="AA74" s="26" t="s">
        <v>436</v>
      </c>
      <c r="AB74" s="21" t="s">
        <v>212</v>
      </c>
      <c r="AC74" s="21" t="s">
        <v>399</v>
      </c>
    </row>
    <row r="75" s="4" customFormat="1" ht="212" customHeight="1" spans="1:29">
      <c r="A75" s="20" t="s">
        <v>437</v>
      </c>
      <c r="B75" s="20" t="s">
        <v>438</v>
      </c>
      <c r="C75" s="21"/>
      <c r="D75" s="21" t="s">
        <v>439</v>
      </c>
      <c r="E75" s="21" t="s">
        <v>38</v>
      </c>
      <c r="F75" s="22" t="s">
        <v>394</v>
      </c>
      <c r="G75" s="21" t="s">
        <v>395</v>
      </c>
      <c r="H75" s="23" t="s">
        <v>440</v>
      </c>
      <c r="I75" s="23" t="s">
        <v>441</v>
      </c>
      <c r="J75" s="33">
        <f t="shared" si="4"/>
        <v>380</v>
      </c>
      <c r="K75" s="29">
        <f t="shared" si="5"/>
        <v>380</v>
      </c>
      <c r="L75" s="33">
        <v>380</v>
      </c>
      <c r="M75" s="34"/>
      <c r="N75" s="34"/>
      <c r="O75" s="34"/>
      <c r="P75" s="34"/>
      <c r="Q75" s="43"/>
      <c r="R75" s="43"/>
      <c r="S75" s="21"/>
      <c r="T75" s="43"/>
      <c r="U75" s="21" t="s">
        <v>79</v>
      </c>
      <c r="V75" s="32">
        <v>300</v>
      </c>
      <c r="W75" s="32" t="s">
        <v>47</v>
      </c>
      <c r="X75" s="32"/>
      <c r="Y75" s="32" t="s">
        <v>47</v>
      </c>
      <c r="Z75" s="32" t="s">
        <v>47</v>
      </c>
      <c r="AA75" s="26" t="s">
        <v>436</v>
      </c>
      <c r="AB75" s="21" t="s">
        <v>111</v>
      </c>
      <c r="AC75" s="21" t="s">
        <v>399</v>
      </c>
    </row>
    <row r="76" s="4" customFormat="1" ht="169" customHeight="1" spans="1:29">
      <c r="A76" s="20" t="s">
        <v>442</v>
      </c>
      <c r="B76" s="20" t="s">
        <v>443</v>
      </c>
      <c r="C76" s="21"/>
      <c r="D76" s="21" t="s">
        <v>444</v>
      </c>
      <c r="E76" s="21" t="s">
        <v>38</v>
      </c>
      <c r="F76" s="22" t="s">
        <v>394</v>
      </c>
      <c r="G76" s="21" t="s">
        <v>395</v>
      </c>
      <c r="H76" s="23" t="s">
        <v>445</v>
      </c>
      <c r="I76" s="23" t="s">
        <v>446</v>
      </c>
      <c r="J76" s="33">
        <f t="shared" si="4"/>
        <v>376</v>
      </c>
      <c r="K76" s="29">
        <f t="shared" si="5"/>
        <v>376</v>
      </c>
      <c r="L76" s="33">
        <v>376</v>
      </c>
      <c r="M76" s="34"/>
      <c r="N76" s="34"/>
      <c r="O76" s="34"/>
      <c r="P76" s="34"/>
      <c r="Q76" s="43"/>
      <c r="R76" s="43"/>
      <c r="S76" s="21"/>
      <c r="T76" s="43"/>
      <c r="U76" s="21" t="s">
        <v>79</v>
      </c>
      <c r="V76" s="32">
        <v>150</v>
      </c>
      <c r="W76" s="32" t="s">
        <v>47</v>
      </c>
      <c r="X76" s="32"/>
      <c r="Y76" s="32" t="s">
        <v>47</v>
      </c>
      <c r="Z76" s="32" t="s">
        <v>47</v>
      </c>
      <c r="AA76" s="26" t="s">
        <v>436</v>
      </c>
      <c r="AB76" s="21" t="s">
        <v>105</v>
      </c>
      <c r="AC76" s="21" t="s">
        <v>399</v>
      </c>
    </row>
    <row r="77" s="4" customFormat="1" ht="203" customHeight="1" spans="1:29">
      <c r="A77" s="20" t="s">
        <v>447</v>
      </c>
      <c r="B77" s="20" t="s">
        <v>448</v>
      </c>
      <c r="C77" s="21"/>
      <c r="D77" s="21" t="s">
        <v>449</v>
      </c>
      <c r="E77" s="21" t="s">
        <v>38</v>
      </c>
      <c r="F77" s="21" t="s">
        <v>75</v>
      </c>
      <c r="G77" s="21" t="s">
        <v>76</v>
      </c>
      <c r="H77" s="23" t="s">
        <v>450</v>
      </c>
      <c r="I77" s="23" t="s">
        <v>451</v>
      </c>
      <c r="J77" s="33">
        <f t="shared" si="4"/>
        <v>380</v>
      </c>
      <c r="K77" s="29">
        <f t="shared" si="5"/>
        <v>380</v>
      </c>
      <c r="L77" s="33">
        <v>380</v>
      </c>
      <c r="M77" s="34"/>
      <c r="N77" s="34"/>
      <c r="O77" s="34"/>
      <c r="P77" s="34"/>
      <c r="Q77" s="43"/>
      <c r="R77" s="43"/>
      <c r="S77" s="21"/>
      <c r="T77" s="43"/>
      <c r="U77" s="21" t="s">
        <v>79</v>
      </c>
      <c r="V77" s="32">
        <v>1160</v>
      </c>
      <c r="W77" s="32" t="s">
        <v>47</v>
      </c>
      <c r="X77" s="32"/>
      <c r="Y77" s="32" t="s">
        <v>45</v>
      </c>
      <c r="Z77" s="32" t="s">
        <v>47</v>
      </c>
      <c r="AA77" s="26" t="s">
        <v>452</v>
      </c>
      <c r="AB77" s="21" t="s">
        <v>317</v>
      </c>
      <c r="AC77" s="21" t="s">
        <v>399</v>
      </c>
    </row>
    <row r="78" s="4" customFormat="1" ht="344" customHeight="1" spans="1:29">
      <c r="A78" s="20" t="s">
        <v>453</v>
      </c>
      <c r="B78" s="20" t="s">
        <v>454</v>
      </c>
      <c r="C78" s="21"/>
      <c r="D78" s="21" t="s">
        <v>455</v>
      </c>
      <c r="E78" s="21" t="s">
        <v>38</v>
      </c>
      <c r="F78" s="22" t="s">
        <v>394</v>
      </c>
      <c r="G78" s="21" t="s">
        <v>76</v>
      </c>
      <c r="H78" s="23" t="s">
        <v>440</v>
      </c>
      <c r="I78" s="23" t="s">
        <v>456</v>
      </c>
      <c r="J78" s="33">
        <f t="shared" si="4"/>
        <v>1200</v>
      </c>
      <c r="K78" s="29">
        <f t="shared" si="5"/>
        <v>1200</v>
      </c>
      <c r="L78" s="33">
        <v>1200</v>
      </c>
      <c r="M78" s="34"/>
      <c r="N78" s="34"/>
      <c r="O78" s="34"/>
      <c r="P78" s="34"/>
      <c r="Q78" s="43"/>
      <c r="R78" s="43"/>
      <c r="S78" s="21"/>
      <c r="T78" s="43"/>
      <c r="U78" s="21" t="s">
        <v>79</v>
      </c>
      <c r="V78" s="32">
        <v>200</v>
      </c>
      <c r="W78" s="32" t="s">
        <v>47</v>
      </c>
      <c r="X78" s="32"/>
      <c r="Y78" s="32" t="s">
        <v>45</v>
      </c>
      <c r="Z78" s="32" t="s">
        <v>47</v>
      </c>
      <c r="AA78" s="26" t="s">
        <v>457</v>
      </c>
      <c r="AB78" s="21" t="s">
        <v>111</v>
      </c>
      <c r="AC78" s="21" t="s">
        <v>399</v>
      </c>
    </row>
    <row r="79" s="4" customFormat="1" ht="189" customHeight="1" spans="1:29">
      <c r="A79" s="20" t="s">
        <v>458</v>
      </c>
      <c r="B79" s="20" t="s">
        <v>459</v>
      </c>
      <c r="C79" s="21"/>
      <c r="D79" s="21" t="s">
        <v>460</v>
      </c>
      <c r="E79" s="21" t="s">
        <v>38</v>
      </c>
      <c r="F79" s="22" t="s">
        <v>143</v>
      </c>
      <c r="G79" s="21" t="s">
        <v>144</v>
      </c>
      <c r="H79" s="23" t="s">
        <v>461</v>
      </c>
      <c r="I79" s="23" t="s">
        <v>462</v>
      </c>
      <c r="J79" s="21">
        <f t="shared" ref="J79:J126" si="6">K79+S79+T79</f>
        <v>583.05</v>
      </c>
      <c r="K79" s="29">
        <f t="shared" ref="K79:K126" si="7">L79+M79+N79+O79+P79+Q79+R79</f>
        <v>583.05</v>
      </c>
      <c r="L79" s="33">
        <v>583.05</v>
      </c>
      <c r="M79" s="34"/>
      <c r="N79" s="34"/>
      <c r="O79" s="34"/>
      <c r="P79" s="34"/>
      <c r="Q79" s="43"/>
      <c r="R79" s="43"/>
      <c r="S79" s="21"/>
      <c r="T79" s="43"/>
      <c r="U79" s="21" t="s">
        <v>79</v>
      </c>
      <c r="V79" s="32">
        <v>530</v>
      </c>
      <c r="W79" s="32" t="s">
        <v>47</v>
      </c>
      <c r="X79" s="32" t="s">
        <v>147</v>
      </c>
      <c r="Y79" s="32" t="s">
        <v>47</v>
      </c>
      <c r="Z79" s="32" t="s">
        <v>47</v>
      </c>
      <c r="AA79" s="26" t="s">
        <v>148</v>
      </c>
      <c r="AB79" s="21" t="s">
        <v>251</v>
      </c>
      <c r="AC79" s="21" t="s">
        <v>150</v>
      </c>
    </row>
    <row r="80" s="4" customFormat="1" ht="252" customHeight="1" spans="1:29">
      <c r="A80" s="20" t="s">
        <v>463</v>
      </c>
      <c r="B80" s="20" t="s">
        <v>464</v>
      </c>
      <c r="C80" s="21"/>
      <c r="D80" s="21" t="s">
        <v>465</v>
      </c>
      <c r="E80" s="21" t="s">
        <v>38</v>
      </c>
      <c r="F80" s="22" t="s">
        <v>143</v>
      </c>
      <c r="G80" s="21" t="s">
        <v>144</v>
      </c>
      <c r="H80" s="23" t="s">
        <v>466</v>
      </c>
      <c r="I80" s="23" t="s">
        <v>467</v>
      </c>
      <c r="J80" s="21">
        <f t="shared" si="6"/>
        <v>844.1</v>
      </c>
      <c r="K80" s="29">
        <f t="shared" si="7"/>
        <v>844.1</v>
      </c>
      <c r="L80" s="33">
        <v>844.1</v>
      </c>
      <c r="M80" s="34"/>
      <c r="N80" s="34"/>
      <c r="O80" s="34"/>
      <c r="P80" s="34"/>
      <c r="Q80" s="43"/>
      <c r="R80" s="43"/>
      <c r="S80" s="21"/>
      <c r="T80" s="43"/>
      <c r="U80" s="21" t="s">
        <v>79</v>
      </c>
      <c r="V80" s="32">
        <v>750</v>
      </c>
      <c r="W80" s="32" t="s">
        <v>47</v>
      </c>
      <c r="X80" s="32" t="s">
        <v>147</v>
      </c>
      <c r="Y80" s="32" t="s">
        <v>47</v>
      </c>
      <c r="Z80" s="32" t="s">
        <v>47</v>
      </c>
      <c r="AA80" s="26" t="s">
        <v>148</v>
      </c>
      <c r="AB80" s="21" t="s">
        <v>251</v>
      </c>
      <c r="AC80" s="21" t="s">
        <v>150</v>
      </c>
    </row>
    <row r="81" s="4" customFormat="1" ht="272.55" spans="1:29">
      <c r="A81" s="20" t="s">
        <v>468</v>
      </c>
      <c r="B81" s="20" t="s">
        <v>469</v>
      </c>
      <c r="C81" s="21"/>
      <c r="D81" s="21" t="s">
        <v>470</v>
      </c>
      <c r="E81" s="21" t="s">
        <v>38</v>
      </c>
      <c r="F81" s="22" t="s">
        <v>143</v>
      </c>
      <c r="G81" s="21" t="s">
        <v>144</v>
      </c>
      <c r="H81" s="23" t="s">
        <v>471</v>
      </c>
      <c r="I81" s="23" t="s">
        <v>472</v>
      </c>
      <c r="J81" s="21">
        <f t="shared" si="6"/>
        <v>437.115</v>
      </c>
      <c r="K81" s="29">
        <f t="shared" si="7"/>
        <v>437.115</v>
      </c>
      <c r="L81" s="33">
        <v>437.115</v>
      </c>
      <c r="M81" s="34"/>
      <c r="N81" s="34"/>
      <c r="O81" s="34"/>
      <c r="P81" s="34"/>
      <c r="Q81" s="43"/>
      <c r="R81" s="43"/>
      <c r="S81" s="21"/>
      <c r="T81" s="43"/>
      <c r="U81" s="21" t="s">
        <v>79</v>
      </c>
      <c r="V81" s="32">
        <v>350</v>
      </c>
      <c r="W81" s="32" t="s">
        <v>47</v>
      </c>
      <c r="X81" s="32" t="s">
        <v>147</v>
      </c>
      <c r="Y81" s="32" t="s">
        <v>47</v>
      </c>
      <c r="Z81" s="32" t="s">
        <v>47</v>
      </c>
      <c r="AA81" s="26" t="s">
        <v>148</v>
      </c>
      <c r="AB81" s="21" t="s">
        <v>251</v>
      </c>
      <c r="AC81" s="21" t="s">
        <v>150</v>
      </c>
    </row>
    <row r="82" s="4" customFormat="1" ht="260" customHeight="1" spans="1:29">
      <c r="A82" s="20" t="s">
        <v>473</v>
      </c>
      <c r="B82" s="20" t="s">
        <v>474</v>
      </c>
      <c r="C82" s="21"/>
      <c r="D82" s="21" t="s">
        <v>475</v>
      </c>
      <c r="E82" s="21" t="s">
        <v>38</v>
      </c>
      <c r="F82" s="22" t="s">
        <v>143</v>
      </c>
      <c r="G82" s="21" t="s">
        <v>144</v>
      </c>
      <c r="H82" s="23" t="s">
        <v>476</v>
      </c>
      <c r="I82" s="23" t="s">
        <v>477</v>
      </c>
      <c r="J82" s="21">
        <f t="shared" si="6"/>
        <v>630.545</v>
      </c>
      <c r="K82" s="29">
        <f t="shared" si="7"/>
        <v>630.545</v>
      </c>
      <c r="L82" s="33">
        <v>630.545</v>
      </c>
      <c r="M82" s="34"/>
      <c r="N82" s="34"/>
      <c r="O82" s="34"/>
      <c r="P82" s="34"/>
      <c r="Q82" s="43"/>
      <c r="R82" s="43"/>
      <c r="S82" s="21"/>
      <c r="T82" s="43"/>
      <c r="U82" s="21" t="s">
        <v>79</v>
      </c>
      <c r="V82" s="32">
        <v>580</v>
      </c>
      <c r="W82" s="32" t="s">
        <v>47</v>
      </c>
      <c r="X82" s="32" t="s">
        <v>147</v>
      </c>
      <c r="Y82" s="32" t="s">
        <v>47</v>
      </c>
      <c r="Z82" s="32" t="s">
        <v>47</v>
      </c>
      <c r="AA82" s="26" t="s">
        <v>148</v>
      </c>
      <c r="AB82" s="21" t="s">
        <v>251</v>
      </c>
      <c r="AC82" s="21" t="s">
        <v>150</v>
      </c>
    </row>
    <row r="83" s="4" customFormat="1" ht="340.7" spans="1:29">
      <c r="A83" s="20" t="s">
        <v>478</v>
      </c>
      <c r="B83" s="20" t="s">
        <v>479</v>
      </c>
      <c r="C83" s="21"/>
      <c r="D83" s="21" t="s">
        <v>480</v>
      </c>
      <c r="E83" s="21" t="s">
        <v>38</v>
      </c>
      <c r="F83" s="22" t="s">
        <v>143</v>
      </c>
      <c r="G83" s="21" t="s">
        <v>144</v>
      </c>
      <c r="H83" s="23" t="s">
        <v>481</v>
      </c>
      <c r="I83" s="23" t="s">
        <v>482</v>
      </c>
      <c r="J83" s="21">
        <f t="shared" si="6"/>
        <v>896.08</v>
      </c>
      <c r="K83" s="29">
        <f t="shared" si="7"/>
        <v>896.08</v>
      </c>
      <c r="L83" s="33">
        <v>896.08</v>
      </c>
      <c r="M83" s="34"/>
      <c r="N83" s="34"/>
      <c r="O83" s="34"/>
      <c r="P83" s="34"/>
      <c r="Q83" s="43"/>
      <c r="R83" s="43"/>
      <c r="S83" s="21"/>
      <c r="T83" s="43"/>
      <c r="U83" s="21" t="s">
        <v>79</v>
      </c>
      <c r="V83" s="32">
        <v>760</v>
      </c>
      <c r="W83" s="32" t="s">
        <v>47</v>
      </c>
      <c r="X83" s="32" t="s">
        <v>147</v>
      </c>
      <c r="Y83" s="32" t="s">
        <v>47</v>
      </c>
      <c r="Z83" s="32" t="s">
        <v>47</v>
      </c>
      <c r="AA83" s="26" t="s">
        <v>148</v>
      </c>
      <c r="AB83" s="21" t="s">
        <v>251</v>
      </c>
      <c r="AC83" s="21" t="s">
        <v>150</v>
      </c>
    </row>
    <row r="84" s="4" customFormat="1" ht="365" customHeight="1" spans="1:29">
      <c r="A84" s="20" t="s">
        <v>483</v>
      </c>
      <c r="B84" s="20" t="s">
        <v>484</v>
      </c>
      <c r="C84" s="21"/>
      <c r="D84" s="21" t="s">
        <v>485</v>
      </c>
      <c r="E84" s="21" t="s">
        <v>38</v>
      </c>
      <c r="F84" s="22" t="s">
        <v>143</v>
      </c>
      <c r="G84" s="21" t="s">
        <v>144</v>
      </c>
      <c r="H84" s="23" t="s">
        <v>486</v>
      </c>
      <c r="I84" s="23" t="s">
        <v>487</v>
      </c>
      <c r="J84" s="21">
        <f t="shared" si="6"/>
        <v>998</v>
      </c>
      <c r="K84" s="29">
        <f t="shared" si="7"/>
        <v>998</v>
      </c>
      <c r="L84" s="33">
        <v>998</v>
      </c>
      <c r="M84" s="34"/>
      <c r="N84" s="34"/>
      <c r="O84" s="34"/>
      <c r="P84" s="34"/>
      <c r="Q84" s="43"/>
      <c r="R84" s="43"/>
      <c r="S84" s="21"/>
      <c r="T84" s="43"/>
      <c r="U84" s="21" t="s">
        <v>79</v>
      </c>
      <c r="V84" s="32">
        <v>900</v>
      </c>
      <c r="W84" s="32" t="s">
        <v>47</v>
      </c>
      <c r="X84" s="32" t="s">
        <v>147</v>
      </c>
      <c r="Y84" s="32" t="s">
        <v>47</v>
      </c>
      <c r="Z84" s="32" t="s">
        <v>47</v>
      </c>
      <c r="AA84" s="26" t="s">
        <v>148</v>
      </c>
      <c r="AB84" s="21" t="s">
        <v>251</v>
      </c>
      <c r="AC84" s="21" t="s">
        <v>150</v>
      </c>
    </row>
    <row r="85" s="4" customFormat="1" ht="226" customHeight="1" spans="1:29">
      <c r="A85" s="20" t="s">
        <v>488</v>
      </c>
      <c r="B85" s="20" t="s">
        <v>489</v>
      </c>
      <c r="C85" s="21"/>
      <c r="D85" s="21" t="s">
        <v>490</v>
      </c>
      <c r="E85" s="21" t="s">
        <v>38</v>
      </c>
      <c r="F85" s="22" t="s">
        <v>143</v>
      </c>
      <c r="G85" s="21" t="s">
        <v>144</v>
      </c>
      <c r="H85" s="23" t="s">
        <v>491</v>
      </c>
      <c r="I85" s="23" t="s">
        <v>492</v>
      </c>
      <c r="J85" s="21">
        <f t="shared" si="6"/>
        <v>997</v>
      </c>
      <c r="K85" s="29">
        <f t="shared" si="7"/>
        <v>997</v>
      </c>
      <c r="L85" s="33">
        <v>997</v>
      </c>
      <c r="M85" s="34"/>
      <c r="N85" s="34"/>
      <c r="O85" s="34"/>
      <c r="P85" s="34"/>
      <c r="Q85" s="43"/>
      <c r="R85" s="43"/>
      <c r="S85" s="21"/>
      <c r="T85" s="43"/>
      <c r="U85" s="21" t="s">
        <v>79</v>
      </c>
      <c r="V85" s="32">
        <v>900</v>
      </c>
      <c r="W85" s="32" t="s">
        <v>47</v>
      </c>
      <c r="X85" s="32" t="s">
        <v>147</v>
      </c>
      <c r="Y85" s="32" t="s">
        <v>47</v>
      </c>
      <c r="Z85" s="32" t="s">
        <v>47</v>
      </c>
      <c r="AA85" s="26" t="s">
        <v>148</v>
      </c>
      <c r="AB85" s="21" t="s">
        <v>251</v>
      </c>
      <c r="AC85" s="21" t="s">
        <v>150</v>
      </c>
    </row>
    <row r="86" s="4" customFormat="1" ht="227.15" spans="1:29">
      <c r="A86" s="20" t="s">
        <v>493</v>
      </c>
      <c r="B86" s="20" t="s">
        <v>494</v>
      </c>
      <c r="C86" s="21"/>
      <c r="D86" s="21" t="s">
        <v>495</v>
      </c>
      <c r="E86" s="21" t="s">
        <v>38</v>
      </c>
      <c r="F86" s="22" t="s">
        <v>143</v>
      </c>
      <c r="G86" s="21" t="s">
        <v>144</v>
      </c>
      <c r="H86" s="23" t="s">
        <v>496</v>
      </c>
      <c r="I86" s="23" t="s">
        <v>497</v>
      </c>
      <c r="J86" s="21">
        <f t="shared" si="6"/>
        <v>851</v>
      </c>
      <c r="K86" s="29">
        <f t="shared" si="7"/>
        <v>851</v>
      </c>
      <c r="L86" s="33">
        <v>851</v>
      </c>
      <c r="M86" s="34"/>
      <c r="N86" s="34"/>
      <c r="O86" s="34"/>
      <c r="P86" s="34"/>
      <c r="Q86" s="43"/>
      <c r="R86" s="43"/>
      <c r="S86" s="21"/>
      <c r="T86" s="43"/>
      <c r="U86" s="21" t="s">
        <v>79</v>
      </c>
      <c r="V86" s="32">
        <v>785</v>
      </c>
      <c r="W86" s="32" t="s">
        <v>47</v>
      </c>
      <c r="X86" s="32" t="s">
        <v>147</v>
      </c>
      <c r="Y86" s="32" t="s">
        <v>47</v>
      </c>
      <c r="Z86" s="32" t="s">
        <v>47</v>
      </c>
      <c r="AA86" s="26" t="s">
        <v>148</v>
      </c>
      <c r="AB86" s="21" t="s">
        <v>251</v>
      </c>
      <c r="AC86" s="21" t="s">
        <v>150</v>
      </c>
    </row>
    <row r="87" s="4" customFormat="1" ht="192" customHeight="1" spans="1:29">
      <c r="A87" s="20" t="s">
        <v>498</v>
      </c>
      <c r="B87" s="20" t="s">
        <v>499</v>
      </c>
      <c r="C87" s="21"/>
      <c r="D87" s="21" t="s">
        <v>500</v>
      </c>
      <c r="E87" s="21" t="s">
        <v>38</v>
      </c>
      <c r="F87" s="22" t="s">
        <v>143</v>
      </c>
      <c r="G87" s="21" t="s">
        <v>144</v>
      </c>
      <c r="H87" s="23" t="s">
        <v>501</v>
      </c>
      <c r="I87" s="23" t="s">
        <v>502</v>
      </c>
      <c r="J87" s="21">
        <f t="shared" si="6"/>
        <v>977.5</v>
      </c>
      <c r="K87" s="29">
        <f t="shared" si="7"/>
        <v>977.5</v>
      </c>
      <c r="L87" s="33">
        <v>977.5</v>
      </c>
      <c r="M87" s="34"/>
      <c r="N87" s="34"/>
      <c r="O87" s="34"/>
      <c r="P87" s="34"/>
      <c r="Q87" s="43"/>
      <c r="R87" s="43"/>
      <c r="S87" s="21"/>
      <c r="T87" s="43"/>
      <c r="U87" s="21" t="s">
        <v>79</v>
      </c>
      <c r="V87" s="32">
        <v>850</v>
      </c>
      <c r="W87" s="32" t="s">
        <v>47</v>
      </c>
      <c r="X87" s="32" t="s">
        <v>147</v>
      </c>
      <c r="Y87" s="32" t="s">
        <v>47</v>
      </c>
      <c r="Z87" s="32" t="s">
        <v>47</v>
      </c>
      <c r="AA87" s="26" t="s">
        <v>148</v>
      </c>
      <c r="AB87" s="21" t="s">
        <v>251</v>
      </c>
      <c r="AC87" s="21" t="s">
        <v>150</v>
      </c>
    </row>
    <row r="88" s="4" customFormat="1" ht="199" customHeight="1" spans="1:29">
      <c r="A88" s="20" t="s">
        <v>503</v>
      </c>
      <c r="B88" s="20" t="s">
        <v>504</v>
      </c>
      <c r="C88" s="21"/>
      <c r="D88" s="21" t="s">
        <v>505</v>
      </c>
      <c r="E88" s="21" t="s">
        <v>38</v>
      </c>
      <c r="F88" s="22" t="s">
        <v>143</v>
      </c>
      <c r="G88" s="21" t="s">
        <v>144</v>
      </c>
      <c r="H88" s="23" t="s">
        <v>506</v>
      </c>
      <c r="I88" s="23" t="s">
        <v>507</v>
      </c>
      <c r="J88" s="21">
        <f t="shared" si="6"/>
        <v>575</v>
      </c>
      <c r="K88" s="29">
        <f t="shared" si="7"/>
        <v>575</v>
      </c>
      <c r="L88" s="33">
        <v>575</v>
      </c>
      <c r="M88" s="34"/>
      <c r="N88" s="34"/>
      <c r="O88" s="34"/>
      <c r="P88" s="34"/>
      <c r="Q88" s="43"/>
      <c r="R88" s="43"/>
      <c r="S88" s="21"/>
      <c r="T88" s="43"/>
      <c r="U88" s="21" t="s">
        <v>79</v>
      </c>
      <c r="V88" s="32">
        <v>480</v>
      </c>
      <c r="W88" s="32" t="s">
        <v>47</v>
      </c>
      <c r="X88" s="32" t="s">
        <v>147</v>
      </c>
      <c r="Y88" s="32" t="s">
        <v>47</v>
      </c>
      <c r="Z88" s="32" t="s">
        <v>47</v>
      </c>
      <c r="AA88" s="26" t="s">
        <v>148</v>
      </c>
      <c r="AB88" s="21" t="s">
        <v>251</v>
      </c>
      <c r="AC88" s="21" t="s">
        <v>150</v>
      </c>
    </row>
    <row r="89" s="4" customFormat="1" ht="204.45" spans="1:29">
      <c r="A89" s="20" t="s">
        <v>508</v>
      </c>
      <c r="B89" s="20" t="s">
        <v>509</v>
      </c>
      <c r="C89" s="21"/>
      <c r="D89" s="21" t="s">
        <v>510</v>
      </c>
      <c r="E89" s="21" t="s">
        <v>38</v>
      </c>
      <c r="F89" s="22" t="s">
        <v>143</v>
      </c>
      <c r="G89" s="21" t="s">
        <v>144</v>
      </c>
      <c r="H89" s="23" t="s">
        <v>511</v>
      </c>
      <c r="I89" s="23" t="s">
        <v>512</v>
      </c>
      <c r="J89" s="21">
        <f t="shared" si="6"/>
        <v>464.14</v>
      </c>
      <c r="K89" s="29">
        <f t="shared" si="7"/>
        <v>464.14</v>
      </c>
      <c r="L89" s="33">
        <v>464.14</v>
      </c>
      <c r="M89" s="34"/>
      <c r="N89" s="34"/>
      <c r="O89" s="34"/>
      <c r="P89" s="34"/>
      <c r="Q89" s="43"/>
      <c r="R89" s="43"/>
      <c r="S89" s="21"/>
      <c r="T89" s="43"/>
      <c r="U89" s="21" t="s">
        <v>79</v>
      </c>
      <c r="V89" s="32">
        <v>430</v>
      </c>
      <c r="W89" s="32" t="s">
        <v>47</v>
      </c>
      <c r="X89" s="32" t="s">
        <v>147</v>
      </c>
      <c r="Y89" s="32" t="s">
        <v>47</v>
      </c>
      <c r="Z89" s="32" t="s">
        <v>47</v>
      </c>
      <c r="AA89" s="26" t="s">
        <v>148</v>
      </c>
      <c r="AB89" s="21" t="s">
        <v>251</v>
      </c>
      <c r="AC89" s="21" t="s">
        <v>150</v>
      </c>
    </row>
    <row r="90" s="4" customFormat="1" ht="197" customHeight="1" spans="1:29">
      <c r="A90" s="20" t="s">
        <v>513</v>
      </c>
      <c r="B90" s="20" t="s">
        <v>514</v>
      </c>
      <c r="C90" s="21"/>
      <c r="D90" s="21" t="s">
        <v>515</v>
      </c>
      <c r="E90" s="21" t="s">
        <v>38</v>
      </c>
      <c r="F90" s="22" t="s">
        <v>143</v>
      </c>
      <c r="G90" s="21" t="s">
        <v>144</v>
      </c>
      <c r="H90" s="23" t="s">
        <v>516</v>
      </c>
      <c r="I90" s="23" t="s">
        <v>517</v>
      </c>
      <c r="J90" s="21">
        <f t="shared" si="6"/>
        <v>655.5</v>
      </c>
      <c r="K90" s="29">
        <f t="shared" si="7"/>
        <v>655.5</v>
      </c>
      <c r="L90" s="33">
        <v>655.5</v>
      </c>
      <c r="M90" s="34"/>
      <c r="N90" s="34"/>
      <c r="O90" s="34"/>
      <c r="P90" s="34"/>
      <c r="Q90" s="43"/>
      <c r="R90" s="43"/>
      <c r="S90" s="21"/>
      <c r="T90" s="43"/>
      <c r="U90" s="21" t="s">
        <v>79</v>
      </c>
      <c r="V90" s="32">
        <v>520</v>
      </c>
      <c r="W90" s="32" t="s">
        <v>47</v>
      </c>
      <c r="X90" s="32" t="s">
        <v>147</v>
      </c>
      <c r="Y90" s="32" t="s">
        <v>47</v>
      </c>
      <c r="Z90" s="32" t="s">
        <v>47</v>
      </c>
      <c r="AA90" s="26" t="s">
        <v>148</v>
      </c>
      <c r="AB90" s="21" t="s">
        <v>251</v>
      </c>
      <c r="AC90" s="21" t="s">
        <v>150</v>
      </c>
    </row>
    <row r="91" s="4" customFormat="1" ht="295.3" spans="1:29">
      <c r="A91" s="20" t="s">
        <v>518</v>
      </c>
      <c r="B91" s="20" t="s">
        <v>519</v>
      </c>
      <c r="C91" s="21"/>
      <c r="D91" s="21" t="s">
        <v>520</v>
      </c>
      <c r="E91" s="21" t="s">
        <v>38</v>
      </c>
      <c r="F91" s="22" t="s">
        <v>143</v>
      </c>
      <c r="G91" s="21" t="s">
        <v>144</v>
      </c>
      <c r="H91" s="23" t="s">
        <v>521</v>
      </c>
      <c r="I91" s="23" t="s">
        <v>522</v>
      </c>
      <c r="J91" s="21">
        <f t="shared" si="6"/>
        <v>655.5</v>
      </c>
      <c r="K91" s="29">
        <f t="shared" si="7"/>
        <v>655.5</v>
      </c>
      <c r="L91" s="33">
        <v>655.5</v>
      </c>
      <c r="M91" s="34"/>
      <c r="N91" s="34"/>
      <c r="O91" s="34"/>
      <c r="P91" s="34"/>
      <c r="Q91" s="43"/>
      <c r="R91" s="43"/>
      <c r="S91" s="21"/>
      <c r="T91" s="43"/>
      <c r="U91" s="21" t="s">
        <v>79</v>
      </c>
      <c r="V91" s="32">
        <v>560</v>
      </c>
      <c r="W91" s="32" t="s">
        <v>47</v>
      </c>
      <c r="X91" s="32" t="s">
        <v>147</v>
      </c>
      <c r="Y91" s="32" t="s">
        <v>47</v>
      </c>
      <c r="Z91" s="32" t="s">
        <v>47</v>
      </c>
      <c r="AA91" s="26" t="s">
        <v>148</v>
      </c>
      <c r="AB91" s="21" t="s">
        <v>251</v>
      </c>
      <c r="AC91" s="21" t="s">
        <v>150</v>
      </c>
    </row>
    <row r="92" s="4" customFormat="1" ht="249.85" spans="1:29">
      <c r="A92" s="20" t="s">
        <v>523</v>
      </c>
      <c r="B92" s="20" t="s">
        <v>524</v>
      </c>
      <c r="C92" s="21"/>
      <c r="D92" s="21" t="s">
        <v>525</v>
      </c>
      <c r="E92" s="21" t="s">
        <v>38</v>
      </c>
      <c r="F92" s="22" t="s">
        <v>143</v>
      </c>
      <c r="G92" s="21" t="s">
        <v>144</v>
      </c>
      <c r="H92" s="23" t="s">
        <v>526</v>
      </c>
      <c r="I92" s="23" t="s">
        <v>527</v>
      </c>
      <c r="J92" s="21">
        <f t="shared" si="6"/>
        <v>701.5</v>
      </c>
      <c r="K92" s="29">
        <f t="shared" si="7"/>
        <v>701.5</v>
      </c>
      <c r="L92" s="33">
        <v>701.5</v>
      </c>
      <c r="M92" s="34"/>
      <c r="N92" s="34"/>
      <c r="O92" s="34"/>
      <c r="P92" s="34"/>
      <c r="Q92" s="43"/>
      <c r="R92" s="43"/>
      <c r="S92" s="21"/>
      <c r="T92" s="43"/>
      <c r="U92" s="21" t="s">
        <v>79</v>
      </c>
      <c r="V92" s="32">
        <v>590</v>
      </c>
      <c r="W92" s="32" t="s">
        <v>47</v>
      </c>
      <c r="X92" s="32" t="s">
        <v>147</v>
      </c>
      <c r="Y92" s="32" t="s">
        <v>47</v>
      </c>
      <c r="Z92" s="32" t="s">
        <v>47</v>
      </c>
      <c r="AA92" s="26" t="s">
        <v>148</v>
      </c>
      <c r="AB92" s="21" t="s">
        <v>251</v>
      </c>
      <c r="AC92" s="21" t="s">
        <v>150</v>
      </c>
    </row>
    <row r="93" s="4" customFormat="1" ht="249.85" spans="1:29">
      <c r="A93" s="20" t="s">
        <v>528</v>
      </c>
      <c r="B93" s="20" t="s">
        <v>529</v>
      </c>
      <c r="C93" s="21"/>
      <c r="D93" s="21" t="s">
        <v>530</v>
      </c>
      <c r="E93" s="21" t="s">
        <v>38</v>
      </c>
      <c r="F93" s="22" t="s">
        <v>143</v>
      </c>
      <c r="G93" s="21" t="s">
        <v>144</v>
      </c>
      <c r="H93" s="23" t="s">
        <v>531</v>
      </c>
      <c r="I93" s="23" t="s">
        <v>532</v>
      </c>
      <c r="J93" s="21">
        <f t="shared" si="6"/>
        <v>998</v>
      </c>
      <c r="K93" s="29">
        <f t="shared" si="7"/>
        <v>998</v>
      </c>
      <c r="L93" s="33">
        <v>998</v>
      </c>
      <c r="M93" s="34"/>
      <c r="N93" s="34"/>
      <c r="O93" s="34"/>
      <c r="P93" s="34"/>
      <c r="Q93" s="43"/>
      <c r="R93" s="43"/>
      <c r="S93" s="21"/>
      <c r="T93" s="43"/>
      <c r="U93" s="21" t="s">
        <v>79</v>
      </c>
      <c r="V93" s="32">
        <v>880</v>
      </c>
      <c r="W93" s="32" t="s">
        <v>47</v>
      </c>
      <c r="X93" s="32" t="s">
        <v>147</v>
      </c>
      <c r="Y93" s="32" t="s">
        <v>47</v>
      </c>
      <c r="Z93" s="32" t="s">
        <v>47</v>
      </c>
      <c r="AA93" s="26" t="s">
        <v>148</v>
      </c>
      <c r="AB93" s="21" t="s">
        <v>251</v>
      </c>
      <c r="AC93" s="21" t="s">
        <v>150</v>
      </c>
    </row>
    <row r="94" s="4" customFormat="1" ht="196" customHeight="1" spans="1:29">
      <c r="A94" s="20" t="s">
        <v>533</v>
      </c>
      <c r="B94" s="20" t="s">
        <v>534</v>
      </c>
      <c r="C94" s="21"/>
      <c r="D94" s="21" t="s">
        <v>535</v>
      </c>
      <c r="E94" s="21" t="s">
        <v>38</v>
      </c>
      <c r="F94" s="22" t="s">
        <v>143</v>
      </c>
      <c r="G94" s="21" t="s">
        <v>144</v>
      </c>
      <c r="H94" s="23" t="s">
        <v>536</v>
      </c>
      <c r="I94" s="23" t="s">
        <v>537</v>
      </c>
      <c r="J94" s="21">
        <f t="shared" si="6"/>
        <v>897</v>
      </c>
      <c r="K94" s="29">
        <f t="shared" si="7"/>
        <v>897</v>
      </c>
      <c r="L94" s="33">
        <v>897</v>
      </c>
      <c r="M94" s="34"/>
      <c r="N94" s="34"/>
      <c r="O94" s="34"/>
      <c r="P94" s="34"/>
      <c r="Q94" s="43"/>
      <c r="R94" s="43"/>
      <c r="S94" s="21"/>
      <c r="T94" s="43"/>
      <c r="U94" s="21" t="s">
        <v>79</v>
      </c>
      <c r="V94" s="32">
        <v>700</v>
      </c>
      <c r="W94" s="32" t="s">
        <v>47</v>
      </c>
      <c r="X94" s="32" t="s">
        <v>147</v>
      </c>
      <c r="Y94" s="32" t="s">
        <v>47</v>
      </c>
      <c r="Z94" s="32" t="s">
        <v>47</v>
      </c>
      <c r="AA94" s="26" t="s">
        <v>148</v>
      </c>
      <c r="AB94" s="21" t="s">
        <v>251</v>
      </c>
      <c r="AC94" s="21" t="s">
        <v>150</v>
      </c>
    </row>
    <row r="95" s="4" customFormat="1" ht="241" customHeight="1" spans="1:29">
      <c r="A95" s="20" t="s">
        <v>538</v>
      </c>
      <c r="B95" s="20" t="s">
        <v>539</v>
      </c>
      <c r="C95" s="21"/>
      <c r="D95" s="21" t="s">
        <v>540</v>
      </c>
      <c r="E95" s="21" t="s">
        <v>38</v>
      </c>
      <c r="F95" s="22" t="s">
        <v>143</v>
      </c>
      <c r="G95" s="21" t="s">
        <v>144</v>
      </c>
      <c r="H95" s="23" t="s">
        <v>541</v>
      </c>
      <c r="I95" s="23" t="s">
        <v>542</v>
      </c>
      <c r="J95" s="21">
        <f t="shared" si="6"/>
        <v>989</v>
      </c>
      <c r="K95" s="29">
        <f t="shared" si="7"/>
        <v>989</v>
      </c>
      <c r="L95" s="33">
        <v>989</v>
      </c>
      <c r="M95" s="34"/>
      <c r="N95" s="34"/>
      <c r="O95" s="34"/>
      <c r="P95" s="34"/>
      <c r="Q95" s="43"/>
      <c r="R95" s="43"/>
      <c r="S95" s="21"/>
      <c r="T95" s="43"/>
      <c r="U95" s="21" t="s">
        <v>79</v>
      </c>
      <c r="V95" s="32">
        <v>790</v>
      </c>
      <c r="W95" s="32" t="s">
        <v>47</v>
      </c>
      <c r="X95" s="32" t="s">
        <v>147</v>
      </c>
      <c r="Y95" s="32" t="s">
        <v>47</v>
      </c>
      <c r="Z95" s="32" t="s">
        <v>47</v>
      </c>
      <c r="AA95" s="26" t="s">
        <v>148</v>
      </c>
      <c r="AB95" s="21" t="s">
        <v>251</v>
      </c>
      <c r="AC95" s="21" t="s">
        <v>150</v>
      </c>
    </row>
    <row r="96" s="4" customFormat="1" ht="241" customHeight="1" spans="1:29">
      <c r="A96" s="20" t="s">
        <v>543</v>
      </c>
      <c r="B96" s="20" t="s">
        <v>544</v>
      </c>
      <c r="C96" s="21"/>
      <c r="D96" s="21" t="s">
        <v>545</v>
      </c>
      <c r="E96" s="21" t="s">
        <v>38</v>
      </c>
      <c r="F96" s="22" t="s">
        <v>143</v>
      </c>
      <c r="G96" s="21" t="s">
        <v>144</v>
      </c>
      <c r="H96" s="23" t="s">
        <v>546</v>
      </c>
      <c r="I96" s="23" t="s">
        <v>547</v>
      </c>
      <c r="J96" s="21">
        <f t="shared" si="6"/>
        <v>908.5</v>
      </c>
      <c r="K96" s="29">
        <f t="shared" si="7"/>
        <v>908.5</v>
      </c>
      <c r="L96" s="33">
        <v>908.5</v>
      </c>
      <c r="M96" s="34"/>
      <c r="N96" s="34"/>
      <c r="O96" s="34"/>
      <c r="P96" s="34"/>
      <c r="Q96" s="43"/>
      <c r="R96" s="43"/>
      <c r="S96" s="21"/>
      <c r="T96" s="43"/>
      <c r="U96" s="21" t="s">
        <v>79</v>
      </c>
      <c r="V96" s="32">
        <v>660</v>
      </c>
      <c r="W96" s="32" t="s">
        <v>47</v>
      </c>
      <c r="X96" s="32" t="s">
        <v>147</v>
      </c>
      <c r="Y96" s="32" t="s">
        <v>47</v>
      </c>
      <c r="Z96" s="32" t="s">
        <v>47</v>
      </c>
      <c r="AA96" s="26" t="s">
        <v>148</v>
      </c>
      <c r="AB96" s="21" t="s">
        <v>251</v>
      </c>
      <c r="AC96" s="21" t="s">
        <v>150</v>
      </c>
    </row>
    <row r="97" s="4" customFormat="1" ht="241" customHeight="1" spans="1:29">
      <c r="A97" s="20" t="s">
        <v>548</v>
      </c>
      <c r="B97" s="20" t="s">
        <v>549</v>
      </c>
      <c r="C97" s="21"/>
      <c r="D97" s="21" t="s">
        <v>550</v>
      </c>
      <c r="E97" s="21" t="s">
        <v>38</v>
      </c>
      <c r="F97" s="22" t="s">
        <v>143</v>
      </c>
      <c r="G97" s="21" t="s">
        <v>144</v>
      </c>
      <c r="H97" s="23" t="s">
        <v>551</v>
      </c>
      <c r="I97" s="23" t="s">
        <v>552</v>
      </c>
      <c r="J97" s="21">
        <f t="shared" si="6"/>
        <v>701.5</v>
      </c>
      <c r="K97" s="29">
        <f t="shared" si="7"/>
        <v>701.5</v>
      </c>
      <c r="L97" s="33">
        <v>701.5</v>
      </c>
      <c r="M97" s="34"/>
      <c r="N97" s="34"/>
      <c r="O97" s="34"/>
      <c r="P97" s="34"/>
      <c r="Q97" s="43"/>
      <c r="R97" s="43"/>
      <c r="S97" s="21"/>
      <c r="T97" s="43"/>
      <c r="U97" s="21" t="s">
        <v>79</v>
      </c>
      <c r="V97" s="32">
        <v>580</v>
      </c>
      <c r="W97" s="32" t="s">
        <v>47</v>
      </c>
      <c r="X97" s="32" t="s">
        <v>147</v>
      </c>
      <c r="Y97" s="32" t="s">
        <v>47</v>
      </c>
      <c r="Z97" s="32" t="s">
        <v>47</v>
      </c>
      <c r="AA97" s="26" t="s">
        <v>148</v>
      </c>
      <c r="AB97" s="21" t="s">
        <v>251</v>
      </c>
      <c r="AC97" s="21" t="s">
        <v>150</v>
      </c>
    </row>
    <row r="98" s="4" customFormat="1" ht="295.3" spans="1:29">
      <c r="A98" s="20" t="s">
        <v>553</v>
      </c>
      <c r="B98" s="20" t="s">
        <v>554</v>
      </c>
      <c r="C98" s="21"/>
      <c r="D98" s="21" t="s">
        <v>555</v>
      </c>
      <c r="E98" s="21" t="s">
        <v>38</v>
      </c>
      <c r="F98" s="22" t="s">
        <v>143</v>
      </c>
      <c r="G98" s="21" t="s">
        <v>144</v>
      </c>
      <c r="H98" s="23" t="s">
        <v>556</v>
      </c>
      <c r="I98" s="23" t="s">
        <v>557</v>
      </c>
      <c r="J98" s="21">
        <f t="shared" si="6"/>
        <v>721.74</v>
      </c>
      <c r="K98" s="29">
        <f t="shared" si="7"/>
        <v>721.74</v>
      </c>
      <c r="L98" s="33">
        <v>721.74</v>
      </c>
      <c r="M98" s="34"/>
      <c r="N98" s="34"/>
      <c r="O98" s="34"/>
      <c r="P98" s="34"/>
      <c r="Q98" s="43"/>
      <c r="R98" s="43"/>
      <c r="S98" s="21"/>
      <c r="T98" s="43"/>
      <c r="U98" s="21" t="s">
        <v>79</v>
      </c>
      <c r="V98" s="32">
        <v>650</v>
      </c>
      <c r="W98" s="32" t="s">
        <v>47</v>
      </c>
      <c r="X98" s="32" t="s">
        <v>147</v>
      </c>
      <c r="Y98" s="32" t="s">
        <v>47</v>
      </c>
      <c r="Z98" s="32" t="s">
        <v>47</v>
      </c>
      <c r="AA98" s="26" t="s">
        <v>148</v>
      </c>
      <c r="AB98" s="21" t="s">
        <v>251</v>
      </c>
      <c r="AC98" s="21" t="s">
        <v>150</v>
      </c>
    </row>
    <row r="99" s="4" customFormat="1" ht="168" customHeight="1" spans="1:29">
      <c r="A99" s="20" t="s">
        <v>558</v>
      </c>
      <c r="B99" s="20" t="s">
        <v>559</v>
      </c>
      <c r="C99" s="21"/>
      <c r="D99" s="21" t="s">
        <v>560</v>
      </c>
      <c r="E99" s="21" t="s">
        <v>38</v>
      </c>
      <c r="F99" s="22" t="s">
        <v>143</v>
      </c>
      <c r="G99" s="21" t="s">
        <v>144</v>
      </c>
      <c r="H99" s="23" t="s">
        <v>561</v>
      </c>
      <c r="I99" s="23" t="s">
        <v>562</v>
      </c>
      <c r="J99" s="21">
        <f t="shared" si="6"/>
        <v>375</v>
      </c>
      <c r="K99" s="29">
        <f t="shared" si="7"/>
        <v>375</v>
      </c>
      <c r="L99" s="33">
        <v>375</v>
      </c>
      <c r="M99" s="34"/>
      <c r="N99" s="34"/>
      <c r="O99" s="34"/>
      <c r="P99" s="34"/>
      <c r="Q99" s="43"/>
      <c r="R99" s="43"/>
      <c r="S99" s="21"/>
      <c r="T99" s="43"/>
      <c r="U99" s="21" t="s">
        <v>79</v>
      </c>
      <c r="V99" s="32">
        <v>370</v>
      </c>
      <c r="W99" s="32" t="s">
        <v>47</v>
      </c>
      <c r="X99" s="32" t="s">
        <v>147</v>
      </c>
      <c r="Y99" s="32" t="s">
        <v>47</v>
      </c>
      <c r="Z99" s="32" t="s">
        <v>47</v>
      </c>
      <c r="AA99" s="26" t="s">
        <v>148</v>
      </c>
      <c r="AB99" s="21" t="s">
        <v>149</v>
      </c>
      <c r="AC99" s="21" t="s">
        <v>150</v>
      </c>
    </row>
    <row r="100" s="4" customFormat="1" ht="185" customHeight="1" spans="1:29">
      <c r="A100" s="20" t="s">
        <v>563</v>
      </c>
      <c r="B100" s="20" t="s">
        <v>564</v>
      </c>
      <c r="C100" s="21"/>
      <c r="D100" s="21" t="s">
        <v>565</v>
      </c>
      <c r="E100" s="21" t="s">
        <v>38</v>
      </c>
      <c r="F100" s="22" t="s">
        <v>143</v>
      </c>
      <c r="G100" s="21" t="s">
        <v>144</v>
      </c>
      <c r="H100" s="23" t="s">
        <v>566</v>
      </c>
      <c r="I100" s="23" t="s">
        <v>567</v>
      </c>
      <c r="J100" s="21">
        <f t="shared" si="6"/>
        <v>389</v>
      </c>
      <c r="K100" s="29">
        <f t="shared" si="7"/>
        <v>389</v>
      </c>
      <c r="L100" s="33">
        <v>389</v>
      </c>
      <c r="M100" s="34"/>
      <c r="N100" s="34"/>
      <c r="O100" s="34"/>
      <c r="P100" s="34"/>
      <c r="Q100" s="43"/>
      <c r="R100" s="43"/>
      <c r="S100" s="21"/>
      <c r="T100" s="43"/>
      <c r="U100" s="21" t="s">
        <v>79</v>
      </c>
      <c r="V100" s="32">
        <v>322</v>
      </c>
      <c r="W100" s="32" t="s">
        <v>47</v>
      </c>
      <c r="X100" s="32" t="s">
        <v>147</v>
      </c>
      <c r="Y100" s="32" t="s">
        <v>47</v>
      </c>
      <c r="Z100" s="32" t="s">
        <v>47</v>
      </c>
      <c r="AA100" s="26" t="s">
        <v>148</v>
      </c>
      <c r="AB100" s="21" t="s">
        <v>317</v>
      </c>
      <c r="AC100" s="21" t="s">
        <v>150</v>
      </c>
    </row>
    <row r="101" s="4" customFormat="1" ht="187" customHeight="1" spans="1:29">
      <c r="A101" s="20" t="s">
        <v>568</v>
      </c>
      <c r="B101" s="20" t="s">
        <v>569</v>
      </c>
      <c r="C101" s="21"/>
      <c r="D101" s="21" t="s">
        <v>570</v>
      </c>
      <c r="E101" s="21" t="s">
        <v>38</v>
      </c>
      <c r="F101" s="22" t="s">
        <v>143</v>
      </c>
      <c r="G101" s="21" t="s">
        <v>144</v>
      </c>
      <c r="H101" s="23" t="s">
        <v>571</v>
      </c>
      <c r="I101" s="23" t="s">
        <v>572</v>
      </c>
      <c r="J101" s="21">
        <f t="shared" si="6"/>
        <v>388</v>
      </c>
      <c r="K101" s="29">
        <f t="shared" si="7"/>
        <v>388</v>
      </c>
      <c r="L101" s="33">
        <v>388</v>
      </c>
      <c r="M101" s="34"/>
      <c r="N101" s="34"/>
      <c r="O101" s="34"/>
      <c r="P101" s="34"/>
      <c r="Q101" s="43"/>
      <c r="R101" s="43"/>
      <c r="S101" s="21"/>
      <c r="T101" s="43"/>
      <c r="U101" s="21" t="s">
        <v>79</v>
      </c>
      <c r="V101" s="32">
        <v>450</v>
      </c>
      <c r="W101" s="32" t="s">
        <v>47</v>
      </c>
      <c r="X101" s="32" t="s">
        <v>147</v>
      </c>
      <c r="Y101" s="32" t="s">
        <v>47</v>
      </c>
      <c r="Z101" s="32" t="s">
        <v>47</v>
      </c>
      <c r="AA101" s="26" t="s">
        <v>148</v>
      </c>
      <c r="AB101" s="21" t="s">
        <v>317</v>
      </c>
      <c r="AC101" s="21" t="s">
        <v>150</v>
      </c>
    </row>
    <row r="102" s="4" customFormat="1" ht="180" customHeight="1" spans="1:29">
      <c r="A102" s="20" t="s">
        <v>573</v>
      </c>
      <c r="B102" s="20" t="s">
        <v>574</v>
      </c>
      <c r="C102" s="21"/>
      <c r="D102" s="21" t="s">
        <v>575</v>
      </c>
      <c r="E102" s="21" t="s">
        <v>38</v>
      </c>
      <c r="F102" s="22" t="s">
        <v>143</v>
      </c>
      <c r="G102" s="21" t="s">
        <v>144</v>
      </c>
      <c r="H102" s="23" t="s">
        <v>576</v>
      </c>
      <c r="I102" s="23" t="s">
        <v>577</v>
      </c>
      <c r="J102" s="21">
        <f t="shared" si="6"/>
        <v>330</v>
      </c>
      <c r="K102" s="29">
        <f t="shared" si="7"/>
        <v>330</v>
      </c>
      <c r="L102" s="33">
        <v>330</v>
      </c>
      <c r="M102" s="34"/>
      <c r="N102" s="34"/>
      <c r="O102" s="34"/>
      <c r="P102" s="34"/>
      <c r="Q102" s="43"/>
      <c r="R102" s="43"/>
      <c r="S102" s="21"/>
      <c r="T102" s="43"/>
      <c r="U102" s="21" t="s">
        <v>79</v>
      </c>
      <c r="V102" s="32">
        <v>350</v>
      </c>
      <c r="W102" s="32" t="s">
        <v>47</v>
      </c>
      <c r="X102" s="32" t="s">
        <v>147</v>
      </c>
      <c r="Y102" s="32" t="s">
        <v>47</v>
      </c>
      <c r="Z102" s="32" t="s">
        <v>47</v>
      </c>
      <c r="AA102" s="26" t="s">
        <v>148</v>
      </c>
      <c r="AB102" s="21" t="s">
        <v>317</v>
      </c>
      <c r="AC102" s="21" t="s">
        <v>150</v>
      </c>
    </row>
    <row r="103" s="4" customFormat="1" ht="208" customHeight="1" spans="1:29">
      <c r="A103" s="20" t="s">
        <v>578</v>
      </c>
      <c r="B103" s="20" t="s">
        <v>579</v>
      </c>
      <c r="C103" s="21"/>
      <c r="D103" s="21" t="s">
        <v>580</v>
      </c>
      <c r="E103" s="21" t="s">
        <v>38</v>
      </c>
      <c r="F103" s="22" t="s">
        <v>143</v>
      </c>
      <c r="G103" s="21" t="s">
        <v>144</v>
      </c>
      <c r="H103" s="23" t="s">
        <v>581</v>
      </c>
      <c r="I103" s="23" t="s">
        <v>582</v>
      </c>
      <c r="J103" s="21">
        <f t="shared" si="6"/>
        <v>308</v>
      </c>
      <c r="K103" s="29">
        <f t="shared" si="7"/>
        <v>308</v>
      </c>
      <c r="L103" s="33">
        <v>308</v>
      </c>
      <c r="M103" s="34"/>
      <c r="N103" s="34"/>
      <c r="O103" s="34"/>
      <c r="P103" s="34"/>
      <c r="Q103" s="43"/>
      <c r="R103" s="43"/>
      <c r="S103" s="21"/>
      <c r="T103" s="43"/>
      <c r="U103" s="21" t="s">
        <v>79</v>
      </c>
      <c r="V103" s="32">
        <v>380</v>
      </c>
      <c r="W103" s="32" t="s">
        <v>47</v>
      </c>
      <c r="X103" s="32" t="s">
        <v>147</v>
      </c>
      <c r="Y103" s="32" t="s">
        <v>47</v>
      </c>
      <c r="Z103" s="32" t="s">
        <v>47</v>
      </c>
      <c r="AA103" s="26" t="s">
        <v>148</v>
      </c>
      <c r="AB103" s="21" t="s">
        <v>82</v>
      </c>
      <c r="AC103" s="21" t="s">
        <v>150</v>
      </c>
    </row>
    <row r="104" s="4" customFormat="1" ht="200" customHeight="1" spans="1:29">
      <c r="A104" s="20" t="s">
        <v>583</v>
      </c>
      <c r="B104" s="20" t="s">
        <v>584</v>
      </c>
      <c r="C104" s="21"/>
      <c r="D104" s="21" t="s">
        <v>585</v>
      </c>
      <c r="E104" s="21" t="s">
        <v>38</v>
      </c>
      <c r="F104" s="22" t="s">
        <v>143</v>
      </c>
      <c r="G104" s="21" t="s">
        <v>144</v>
      </c>
      <c r="H104" s="23" t="s">
        <v>586</v>
      </c>
      <c r="I104" s="23" t="s">
        <v>587</v>
      </c>
      <c r="J104" s="21">
        <f t="shared" si="6"/>
        <v>389</v>
      </c>
      <c r="K104" s="29">
        <f t="shared" si="7"/>
        <v>389</v>
      </c>
      <c r="L104" s="33">
        <v>389</v>
      </c>
      <c r="M104" s="34"/>
      <c r="N104" s="34"/>
      <c r="O104" s="34"/>
      <c r="P104" s="34"/>
      <c r="Q104" s="43"/>
      <c r="R104" s="43"/>
      <c r="S104" s="21"/>
      <c r="T104" s="43"/>
      <c r="U104" s="21" t="s">
        <v>79</v>
      </c>
      <c r="V104" s="32">
        <v>204</v>
      </c>
      <c r="W104" s="32" t="s">
        <v>47</v>
      </c>
      <c r="X104" s="32" t="s">
        <v>147</v>
      </c>
      <c r="Y104" s="32" t="s">
        <v>47</v>
      </c>
      <c r="Z104" s="32" t="s">
        <v>47</v>
      </c>
      <c r="AA104" s="26" t="s">
        <v>148</v>
      </c>
      <c r="AB104" s="21" t="s">
        <v>82</v>
      </c>
      <c r="AC104" s="21" t="s">
        <v>150</v>
      </c>
    </row>
    <row r="105" s="4" customFormat="1" ht="200" customHeight="1" spans="1:29">
      <c r="A105" s="20" t="s">
        <v>588</v>
      </c>
      <c r="B105" s="20" t="s">
        <v>589</v>
      </c>
      <c r="C105" s="21"/>
      <c r="D105" s="21" t="s">
        <v>590</v>
      </c>
      <c r="E105" s="21" t="s">
        <v>38</v>
      </c>
      <c r="F105" s="22" t="s">
        <v>143</v>
      </c>
      <c r="G105" s="21" t="s">
        <v>144</v>
      </c>
      <c r="H105" s="23" t="s">
        <v>591</v>
      </c>
      <c r="I105" s="23" t="s">
        <v>592</v>
      </c>
      <c r="J105" s="21">
        <f t="shared" si="6"/>
        <v>388</v>
      </c>
      <c r="K105" s="29">
        <f t="shared" si="7"/>
        <v>388</v>
      </c>
      <c r="L105" s="33">
        <v>388</v>
      </c>
      <c r="M105" s="34"/>
      <c r="N105" s="34"/>
      <c r="O105" s="34"/>
      <c r="P105" s="34"/>
      <c r="Q105" s="43"/>
      <c r="R105" s="43"/>
      <c r="S105" s="21"/>
      <c r="T105" s="43"/>
      <c r="U105" s="21" t="s">
        <v>79</v>
      </c>
      <c r="V105" s="32">
        <v>322</v>
      </c>
      <c r="W105" s="32" t="s">
        <v>47</v>
      </c>
      <c r="X105" s="32" t="s">
        <v>147</v>
      </c>
      <c r="Y105" s="32" t="s">
        <v>47</v>
      </c>
      <c r="Z105" s="32" t="s">
        <v>47</v>
      </c>
      <c r="AA105" s="26" t="s">
        <v>148</v>
      </c>
      <c r="AB105" s="21" t="s">
        <v>82</v>
      </c>
      <c r="AC105" s="21" t="s">
        <v>150</v>
      </c>
    </row>
    <row r="106" s="4" customFormat="1" ht="191" customHeight="1" spans="1:29">
      <c r="A106" s="20" t="s">
        <v>593</v>
      </c>
      <c r="B106" s="20" t="s">
        <v>594</v>
      </c>
      <c r="C106" s="21"/>
      <c r="D106" s="21" t="s">
        <v>595</v>
      </c>
      <c r="E106" s="21" t="s">
        <v>38</v>
      </c>
      <c r="F106" s="22" t="s">
        <v>143</v>
      </c>
      <c r="G106" s="21" t="s">
        <v>144</v>
      </c>
      <c r="H106" s="23" t="s">
        <v>596</v>
      </c>
      <c r="I106" s="23" t="s">
        <v>597</v>
      </c>
      <c r="J106" s="21">
        <f t="shared" si="6"/>
        <v>386</v>
      </c>
      <c r="K106" s="29">
        <f t="shared" si="7"/>
        <v>386</v>
      </c>
      <c r="L106" s="33">
        <v>386</v>
      </c>
      <c r="M106" s="34"/>
      <c r="N106" s="34"/>
      <c r="O106" s="34"/>
      <c r="P106" s="34"/>
      <c r="Q106" s="43"/>
      <c r="R106" s="43"/>
      <c r="S106" s="21"/>
      <c r="T106" s="43"/>
      <c r="U106" s="21" t="s">
        <v>79</v>
      </c>
      <c r="V106" s="32">
        <v>870</v>
      </c>
      <c r="W106" s="32" t="s">
        <v>47</v>
      </c>
      <c r="X106" s="32" t="s">
        <v>147</v>
      </c>
      <c r="Y106" s="32" t="s">
        <v>47</v>
      </c>
      <c r="Z106" s="32" t="s">
        <v>47</v>
      </c>
      <c r="AA106" s="26" t="s">
        <v>148</v>
      </c>
      <c r="AB106" s="21" t="s">
        <v>82</v>
      </c>
      <c r="AC106" s="21" t="s">
        <v>150</v>
      </c>
    </row>
    <row r="107" s="4" customFormat="1" ht="181" customHeight="1" spans="1:29">
      <c r="A107" s="20" t="s">
        <v>598</v>
      </c>
      <c r="B107" s="20" t="s">
        <v>599</v>
      </c>
      <c r="C107" s="21"/>
      <c r="D107" s="21" t="s">
        <v>600</v>
      </c>
      <c r="E107" s="21" t="s">
        <v>38</v>
      </c>
      <c r="F107" s="22" t="s">
        <v>143</v>
      </c>
      <c r="G107" s="21" t="s">
        <v>144</v>
      </c>
      <c r="H107" s="23" t="s">
        <v>601</v>
      </c>
      <c r="I107" s="23" t="s">
        <v>602</v>
      </c>
      <c r="J107" s="21">
        <f t="shared" si="6"/>
        <v>360</v>
      </c>
      <c r="K107" s="29">
        <f t="shared" si="7"/>
        <v>360</v>
      </c>
      <c r="L107" s="33">
        <v>360</v>
      </c>
      <c r="M107" s="34"/>
      <c r="N107" s="34"/>
      <c r="O107" s="34"/>
      <c r="P107" s="34"/>
      <c r="Q107" s="43"/>
      <c r="R107" s="43"/>
      <c r="S107" s="21"/>
      <c r="T107" s="43"/>
      <c r="U107" s="21" t="s">
        <v>79</v>
      </c>
      <c r="V107" s="32">
        <v>274</v>
      </c>
      <c r="W107" s="32" t="s">
        <v>47</v>
      </c>
      <c r="X107" s="32" t="s">
        <v>147</v>
      </c>
      <c r="Y107" s="32" t="s">
        <v>47</v>
      </c>
      <c r="Z107" s="32" t="s">
        <v>47</v>
      </c>
      <c r="AA107" s="26" t="s">
        <v>148</v>
      </c>
      <c r="AB107" s="21" t="s">
        <v>171</v>
      </c>
      <c r="AC107" s="21" t="s">
        <v>150</v>
      </c>
    </row>
    <row r="108" s="4" customFormat="1" ht="202" customHeight="1" spans="1:29">
      <c r="A108" s="20" t="s">
        <v>603</v>
      </c>
      <c r="B108" s="20" t="s">
        <v>604</v>
      </c>
      <c r="C108" s="21"/>
      <c r="D108" s="21" t="s">
        <v>605</v>
      </c>
      <c r="E108" s="21" t="s">
        <v>38</v>
      </c>
      <c r="F108" s="22" t="s">
        <v>143</v>
      </c>
      <c r="G108" s="21" t="s">
        <v>144</v>
      </c>
      <c r="H108" s="23" t="s">
        <v>606</v>
      </c>
      <c r="I108" s="23" t="s">
        <v>607</v>
      </c>
      <c r="J108" s="21">
        <f t="shared" si="6"/>
        <v>389</v>
      </c>
      <c r="K108" s="29">
        <f t="shared" si="7"/>
        <v>389</v>
      </c>
      <c r="L108" s="33">
        <v>389</v>
      </c>
      <c r="M108" s="34"/>
      <c r="N108" s="34"/>
      <c r="O108" s="34"/>
      <c r="P108" s="34"/>
      <c r="Q108" s="43"/>
      <c r="R108" s="43"/>
      <c r="S108" s="21"/>
      <c r="T108" s="43"/>
      <c r="U108" s="21" t="s">
        <v>79</v>
      </c>
      <c r="V108" s="32">
        <v>735</v>
      </c>
      <c r="W108" s="32" t="s">
        <v>47</v>
      </c>
      <c r="X108" s="32" t="s">
        <v>147</v>
      </c>
      <c r="Y108" s="32" t="s">
        <v>47</v>
      </c>
      <c r="Z108" s="32" t="s">
        <v>47</v>
      </c>
      <c r="AA108" s="26" t="s">
        <v>148</v>
      </c>
      <c r="AB108" s="21" t="s">
        <v>105</v>
      </c>
      <c r="AC108" s="21" t="s">
        <v>150</v>
      </c>
    </row>
    <row r="109" s="4" customFormat="1" ht="185" customHeight="1" spans="1:29">
      <c r="A109" s="20" t="s">
        <v>608</v>
      </c>
      <c r="B109" s="20" t="s">
        <v>609</v>
      </c>
      <c r="C109" s="21"/>
      <c r="D109" s="21" t="s">
        <v>610</v>
      </c>
      <c r="E109" s="21" t="s">
        <v>38</v>
      </c>
      <c r="F109" s="22" t="s">
        <v>143</v>
      </c>
      <c r="G109" s="21" t="s">
        <v>144</v>
      </c>
      <c r="H109" s="23" t="s">
        <v>611</v>
      </c>
      <c r="I109" s="23" t="s">
        <v>612</v>
      </c>
      <c r="J109" s="21">
        <f t="shared" si="6"/>
        <v>387</v>
      </c>
      <c r="K109" s="29">
        <f t="shared" si="7"/>
        <v>387</v>
      </c>
      <c r="L109" s="33">
        <v>387</v>
      </c>
      <c r="M109" s="34"/>
      <c r="N109" s="34"/>
      <c r="O109" s="34"/>
      <c r="P109" s="34"/>
      <c r="Q109" s="43"/>
      <c r="R109" s="43"/>
      <c r="S109" s="21"/>
      <c r="T109" s="43"/>
      <c r="U109" s="21" t="s">
        <v>79</v>
      </c>
      <c r="V109" s="32">
        <v>650</v>
      </c>
      <c r="W109" s="32" t="s">
        <v>47</v>
      </c>
      <c r="X109" s="32" t="s">
        <v>147</v>
      </c>
      <c r="Y109" s="32" t="s">
        <v>47</v>
      </c>
      <c r="Z109" s="32" t="s">
        <v>47</v>
      </c>
      <c r="AA109" s="26" t="s">
        <v>148</v>
      </c>
      <c r="AB109" s="21" t="s">
        <v>105</v>
      </c>
      <c r="AC109" s="21" t="s">
        <v>150</v>
      </c>
    </row>
    <row r="110" s="4" customFormat="1" ht="181" customHeight="1" spans="1:29">
      <c r="A110" s="20" t="s">
        <v>613</v>
      </c>
      <c r="B110" s="20" t="s">
        <v>614</v>
      </c>
      <c r="C110" s="21"/>
      <c r="D110" s="21" t="s">
        <v>615</v>
      </c>
      <c r="E110" s="21" t="s">
        <v>38</v>
      </c>
      <c r="F110" s="22" t="s">
        <v>143</v>
      </c>
      <c r="G110" s="21" t="s">
        <v>144</v>
      </c>
      <c r="H110" s="23" t="s">
        <v>445</v>
      </c>
      <c r="I110" s="23" t="s">
        <v>616</v>
      </c>
      <c r="J110" s="21">
        <f t="shared" si="6"/>
        <v>350</v>
      </c>
      <c r="K110" s="29">
        <f t="shared" si="7"/>
        <v>350</v>
      </c>
      <c r="L110" s="33">
        <v>350</v>
      </c>
      <c r="M110" s="34"/>
      <c r="N110" s="34"/>
      <c r="O110" s="34"/>
      <c r="P110" s="34"/>
      <c r="Q110" s="43"/>
      <c r="R110" s="43"/>
      <c r="S110" s="21"/>
      <c r="T110" s="43"/>
      <c r="U110" s="21" t="s">
        <v>79</v>
      </c>
      <c r="V110" s="32">
        <v>680</v>
      </c>
      <c r="W110" s="32" t="s">
        <v>47</v>
      </c>
      <c r="X110" s="32" t="s">
        <v>147</v>
      </c>
      <c r="Y110" s="32" t="s">
        <v>47</v>
      </c>
      <c r="Z110" s="32" t="s">
        <v>47</v>
      </c>
      <c r="AA110" s="26" t="s">
        <v>148</v>
      </c>
      <c r="AB110" s="21" t="s">
        <v>105</v>
      </c>
      <c r="AC110" s="21" t="s">
        <v>150</v>
      </c>
    </row>
    <row r="111" s="4" customFormat="1" ht="226" customHeight="1" spans="1:29">
      <c r="A111" s="20" t="s">
        <v>617</v>
      </c>
      <c r="B111" s="20" t="s">
        <v>618</v>
      </c>
      <c r="C111" s="21"/>
      <c r="D111" s="21" t="s">
        <v>619</v>
      </c>
      <c r="E111" s="21" t="s">
        <v>38</v>
      </c>
      <c r="F111" s="22" t="s">
        <v>143</v>
      </c>
      <c r="G111" s="21" t="s">
        <v>144</v>
      </c>
      <c r="H111" s="23" t="s">
        <v>620</v>
      </c>
      <c r="I111" s="23" t="s">
        <v>621</v>
      </c>
      <c r="J111" s="21">
        <f t="shared" si="6"/>
        <v>355</v>
      </c>
      <c r="K111" s="29">
        <f t="shared" si="7"/>
        <v>355</v>
      </c>
      <c r="L111" s="33">
        <v>355</v>
      </c>
      <c r="M111" s="34"/>
      <c r="N111" s="34"/>
      <c r="O111" s="34"/>
      <c r="P111" s="34"/>
      <c r="Q111" s="43"/>
      <c r="R111" s="43"/>
      <c r="S111" s="21"/>
      <c r="T111" s="43"/>
      <c r="U111" s="21" t="s">
        <v>79</v>
      </c>
      <c r="V111" s="32">
        <v>400</v>
      </c>
      <c r="W111" s="32" t="s">
        <v>47</v>
      </c>
      <c r="X111" s="32" t="s">
        <v>147</v>
      </c>
      <c r="Y111" s="32" t="s">
        <v>47</v>
      </c>
      <c r="Z111" s="32" t="s">
        <v>47</v>
      </c>
      <c r="AA111" s="26" t="s">
        <v>148</v>
      </c>
      <c r="AB111" s="21" t="s">
        <v>111</v>
      </c>
      <c r="AC111" s="21" t="s">
        <v>150</v>
      </c>
    </row>
    <row r="112" s="4" customFormat="1" ht="196" customHeight="1" spans="1:29">
      <c r="A112" s="20" t="s">
        <v>622</v>
      </c>
      <c r="B112" s="20" t="s">
        <v>623</v>
      </c>
      <c r="C112" s="21"/>
      <c r="D112" s="21" t="s">
        <v>624</v>
      </c>
      <c r="E112" s="21" t="s">
        <v>38</v>
      </c>
      <c r="F112" s="22" t="s">
        <v>143</v>
      </c>
      <c r="G112" s="21" t="s">
        <v>144</v>
      </c>
      <c r="H112" s="23" t="s">
        <v>625</v>
      </c>
      <c r="I112" s="23" t="s">
        <v>626</v>
      </c>
      <c r="J112" s="21">
        <f t="shared" si="6"/>
        <v>365</v>
      </c>
      <c r="K112" s="29">
        <f t="shared" si="7"/>
        <v>365</v>
      </c>
      <c r="L112" s="33">
        <v>365</v>
      </c>
      <c r="M112" s="34"/>
      <c r="N112" s="34"/>
      <c r="O112" s="34"/>
      <c r="P112" s="34"/>
      <c r="Q112" s="43"/>
      <c r="R112" s="43"/>
      <c r="S112" s="21"/>
      <c r="T112" s="43"/>
      <c r="U112" s="21" t="s">
        <v>79</v>
      </c>
      <c r="V112" s="32">
        <v>146</v>
      </c>
      <c r="W112" s="32" t="s">
        <v>47</v>
      </c>
      <c r="X112" s="32" t="s">
        <v>147</v>
      </c>
      <c r="Y112" s="32" t="s">
        <v>47</v>
      </c>
      <c r="Z112" s="32" t="s">
        <v>47</v>
      </c>
      <c r="AA112" s="26" t="s">
        <v>148</v>
      </c>
      <c r="AB112" s="21" t="s">
        <v>122</v>
      </c>
      <c r="AC112" s="21" t="s">
        <v>150</v>
      </c>
    </row>
    <row r="113" s="4" customFormat="1" ht="241" customHeight="1" spans="1:29">
      <c r="A113" s="20" t="s">
        <v>627</v>
      </c>
      <c r="B113" s="20" t="s">
        <v>628</v>
      </c>
      <c r="C113" s="21"/>
      <c r="D113" s="21" t="s">
        <v>629</v>
      </c>
      <c r="E113" s="21" t="s">
        <v>38</v>
      </c>
      <c r="F113" s="22" t="s">
        <v>143</v>
      </c>
      <c r="G113" s="21" t="s">
        <v>144</v>
      </c>
      <c r="H113" s="23" t="s">
        <v>630</v>
      </c>
      <c r="I113" s="23" t="s">
        <v>631</v>
      </c>
      <c r="J113" s="21">
        <f t="shared" si="6"/>
        <v>389</v>
      </c>
      <c r="K113" s="29">
        <f t="shared" si="7"/>
        <v>389</v>
      </c>
      <c r="L113" s="33">
        <v>389</v>
      </c>
      <c r="M113" s="34"/>
      <c r="N113" s="34"/>
      <c r="O113" s="34"/>
      <c r="P113" s="34"/>
      <c r="Q113" s="43"/>
      <c r="R113" s="43"/>
      <c r="S113" s="21"/>
      <c r="T113" s="43"/>
      <c r="U113" s="21" t="s">
        <v>79</v>
      </c>
      <c r="V113" s="32">
        <v>293</v>
      </c>
      <c r="W113" s="32" t="s">
        <v>47</v>
      </c>
      <c r="X113" s="32" t="s">
        <v>147</v>
      </c>
      <c r="Y113" s="32" t="s">
        <v>47</v>
      </c>
      <c r="Z113" s="32" t="s">
        <v>47</v>
      </c>
      <c r="AA113" s="26" t="s">
        <v>148</v>
      </c>
      <c r="AB113" s="21" t="s">
        <v>122</v>
      </c>
      <c r="AC113" s="21" t="s">
        <v>150</v>
      </c>
    </row>
    <row r="114" s="4" customFormat="1" ht="178" customHeight="1" spans="1:29">
      <c r="A114" s="20" t="s">
        <v>632</v>
      </c>
      <c r="B114" s="20" t="s">
        <v>633</v>
      </c>
      <c r="C114" s="21"/>
      <c r="D114" s="21" t="s">
        <v>634</v>
      </c>
      <c r="E114" s="21" t="s">
        <v>38</v>
      </c>
      <c r="F114" s="22" t="s">
        <v>143</v>
      </c>
      <c r="G114" s="21" t="s">
        <v>144</v>
      </c>
      <c r="H114" s="23" t="s">
        <v>635</v>
      </c>
      <c r="I114" s="23" t="s">
        <v>636</v>
      </c>
      <c r="J114" s="21">
        <f t="shared" si="6"/>
        <v>362</v>
      </c>
      <c r="K114" s="29">
        <f t="shared" si="7"/>
        <v>362</v>
      </c>
      <c r="L114" s="33">
        <v>362</v>
      </c>
      <c r="M114" s="34"/>
      <c r="N114" s="34"/>
      <c r="O114" s="34"/>
      <c r="P114" s="34"/>
      <c r="Q114" s="43"/>
      <c r="R114" s="43"/>
      <c r="S114" s="21"/>
      <c r="T114" s="43"/>
      <c r="U114" s="21" t="s">
        <v>79</v>
      </c>
      <c r="V114" s="32">
        <v>310</v>
      </c>
      <c r="W114" s="32" t="s">
        <v>47</v>
      </c>
      <c r="X114" s="32" t="s">
        <v>147</v>
      </c>
      <c r="Y114" s="32" t="s">
        <v>47</v>
      </c>
      <c r="Z114" s="32" t="s">
        <v>47</v>
      </c>
      <c r="AA114" s="26" t="s">
        <v>148</v>
      </c>
      <c r="AB114" s="21" t="s">
        <v>122</v>
      </c>
      <c r="AC114" s="21" t="s">
        <v>150</v>
      </c>
    </row>
    <row r="115" s="4" customFormat="1" ht="161.15" spans="1:29">
      <c r="A115" s="20" t="s">
        <v>637</v>
      </c>
      <c r="B115" s="20" t="s">
        <v>638</v>
      </c>
      <c r="C115" s="21"/>
      <c r="D115" s="21" t="s">
        <v>639</v>
      </c>
      <c r="E115" s="21" t="s">
        <v>38</v>
      </c>
      <c r="F115" s="22" t="s">
        <v>143</v>
      </c>
      <c r="G115" s="21" t="s">
        <v>144</v>
      </c>
      <c r="H115" s="23" t="s">
        <v>640</v>
      </c>
      <c r="I115" s="23" t="s">
        <v>641</v>
      </c>
      <c r="J115" s="21">
        <f t="shared" si="6"/>
        <v>360</v>
      </c>
      <c r="K115" s="29">
        <f t="shared" si="7"/>
        <v>360</v>
      </c>
      <c r="L115" s="33">
        <v>360</v>
      </c>
      <c r="M115" s="34"/>
      <c r="N115" s="34"/>
      <c r="O115" s="34"/>
      <c r="P115" s="34"/>
      <c r="Q115" s="43"/>
      <c r="R115" s="43"/>
      <c r="S115" s="21"/>
      <c r="T115" s="43"/>
      <c r="U115" s="21" t="s">
        <v>79</v>
      </c>
      <c r="V115" s="32">
        <v>290</v>
      </c>
      <c r="W115" s="32" t="s">
        <v>47</v>
      </c>
      <c r="X115" s="32" t="s">
        <v>147</v>
      </c>
      <c r="Y115" s="32" t="s">
        <v>47</v>
      </c>
      <c r="Z115" s="32" t="s">
        <v>47</v>
      </c>
      <c r="AA115" s="26" t="s">
        <v>148</v>
      </c>
      <c r="AB115" s="21" t="s">
        <v>122</v>
      </c>
      <c r="AC115" s="21" t="s">
        <v>150</v>
      </c>
    </row>
    <row r="116" s="4" customFormat="1" ht="241" customHeight="1" spans="1:29">
      <c r="A116" s="20" t="s">
        <v>642</v>
      </c>
      <c r="B116" s="20" t="s">
        <v>643</v>
      </c>
      <c r="C116" s="21"/>
      <c r="D116" s="21" t="s">
        <v>644</v>
      </c>
      <c r="E116" s="21" t="s">
        <v>38</v>
      </c>
      <c r="F116" s="22" t="s">
        <v>143</v>
      </c>
      <c r="G116" s="21" t="s">
        <v>144</v>
      </c>
      <c r="H116" s="23" t="s">
        <v>645</v>
      </c>
      <c r="I116" s="23" t="s">
        <v>646</v>
      </c>
      <c r="J116" s="21">
        <f t="shared" si="6"/>
        <v>389</v>
      </c>
      <c r="K116" s="29">
        <f t="shared" si="7"/>
        <v>389</v>
      </c>
      <c r="L116" s="33">
        <v>389</v>
      </c>
      <c r="M116" s="34"/>
      <c r="N116" s="34"/>
      <c r="O116" s="34"/>
      <c r="P116" s="34"/>
      <c r="Q116" s="43"/>
      <c r="R116" s="43"/>
      <c r="S116" s="21"/>
      <c r="T116" s="43"/>
      <c r="U116" s="21" t="s">
        <v>79</v>
      </c>
      <c r="V116" s="32">
        <v>200</v>
      </c>
      <c r="W116" s="32" t="s">
        <v>47</v>
      </c>
      <c r="X116" s="32" t="s">
        <v>147</v>
      </c>
      <c r="Y116" s="32" t="s">
        <v>47</v>
      </c>
      <c r="Z116" s="32" t="s">
        <v>47</v>
      </c>
      <c r="AA116" s="26" t="s">
        <v>148</v>
      </c>
      <c r="AB116" s="21" t="s">
        <v>212</v>
      </c>
      <c r="AC116" s="21" t="s">
        <v>150</v>
      </c>
    </row>
    <row r="117" s="4" customFormat="1" ht="241" customHeight="1" spans="1:29">
      <c r="A117" s="20" t="s">
        <v>647</v>
      </c>
      <c r="B117" s="20" t="s">
        <v>648</v>
      </c>
      <c r="C117" s="21"/>
      <c r="D117" s="21" t="s">
        <v>649</v>
      </c>
      <c r="E117" s="21" t="s">
        <v>38</v>
      </c>
      <c r="F117" s="22" t="s">
        <v>143</v>
      </c>
      <c r="G117" s="21" t="s">
        <v>144</v>
      </c>
      <c r="H117" s="23" t="s">
        <v>650</v>
      </c>
      <c r="I117" s="23" t="s">
        <v>651</v>
      </c>
      <c r="J117" s="21">
        <f t="shared" si="6"/>
        <v>388</v>
      </c>
      <c r="K117" s="29">
        <f t="shared" si="7"/>
        <v>388</v>
      </c>
      <c r="L117" s="33">
        <v>388</v>
      </c>
      <c r="M117" s="34"/>
      <c r="N117" s="34"/>
      <c r="O117" s="34"/>
      <c r="P117" s="34"/>
      <c r="Q117" s="43"/>
      <c r="R117" s="43"/>
      <c r="S117" s="21"/>
      <c r="T117" s="43"/>
      <c r="U117" s="21" t="s">
        <v>79</v>
      </c>
      <c r="V117" s="32">
        <v>240</v>
      </c>
      <c r="W117" s="32" t="s">
        <v>47</v>
      </c>
      <c r="X117" s="32" t="s">
        <v>147</v>
      </c>
      <c r="Y117" s="32" t="s">
        <v>47</v>
      </c>
      <c r="Z117" s="32" t="s">
        <v>47</v>
      </c>
      <c r="AA117" s="26" t="s">
        <v>148</v>
      </c>
      <c r="AB117" s="21" t="s">
        <v>212</v>
      </c>
      <c r="AC117" s="21" t="s">
        <v>150</v>
      </c>
    </row>
    <row r="118" s="4" customFormat="1" ht="206" customHeight="1" spans="1:29">
      <c r="A118" s="20" t="s">
        <v>652</v>
      </c>
      <c r="B118" s="20" t="s">
        <v>653</v>
      </c>
      <c r="C118" s="21"/>
      <c r="D118" s="21" t="s">
        <v>654</v>
      </c>
      <c r="E118" s="21" t="s">
        <v>38</v>
      </c>
      <c r="F118" s="22" t="s">
        <v>143</v>
      </c>
      <c r="G118" s="21" t="s">
        <v>144</v>
      </c>
      <c r="H118" s="23" t="s">
        <v>655</v>
      </c>
      <c r="I118" s="23" t="s">
        <v>656</v>
      </c>
      <c r="J118" s="21">
        <f t="shared" si="6"/>
        <v>380</v>
      </c>
      <c r="K118" s="29">
        <f t="shared" si="7"/>
        <v>380</v>
      </c>
      <c r="L118" s="33">
        <v>380</v>
      </c>
      <c r="M118" s="34"/>
      <c r="N118" s="34"/>
      <c r="O118" s="34"/>
      <c r="P118" s="34"/>
      <c r="Q118" s="43"/>
      <c r="R118" s="43"/>
      <c r="S118" s="21"/>
      <c r="T118" s="43"/>
      <c r="U118" s="21" t="s">
        <v>79</v>
      </c>
      <c r="V118" s="32">
        <v>256</v>
      </c>
      <c r="W118" s="32" t="s">
        <v>47</v>
      </c>
      <c r="X118" s="32" t="s">
        <v>147</v>
      </c>
      <c r="Y118" s="32" t="s">
        <v>47</v>
      </c>
      <c r="Z118" s="32" t="s">
        <v>47</v>
      </c>
      <c r="AA118" s="26" t="s">
        <v>148</v>
      </c>
      <c r="AB118" s="21" t="s">
        <v>363</v>
      </c>
      <c r="AC118" s="21" t="s">
        <v>150</v>
      </c>
    </row>
    <row r="119" s="4" customFormat="1" ht="196" customHeight="1" spans="1:29">
      <c r="A119" s="20" t="s">
        <v>657</v>
      </c>
      <c r="B119" s="20" t="s">
        <v>658</v>
      </c>
      <c r="C119" s="21"/>
      <c r="D119" s="21" t="s">
        <v>659</v>
      </c>
      <c r="E119" s="21" t="s">
        <v>38</v>
      </c>
      <c r="F119" s="22" t="s">
        <v>143</v>
      </c>
      <c r="G119" s="21" t="s">
        <v>144</v>
      </c>
      <c r="H119" s="23" t="s">
        <v>660</v>
      </c>
      <c r="I119" s="23" t="s">
        <v>661</v>
      </c>
      <c r="J119" s="21">
        <f t="shared" si="6"/>
        <v>370</v>
      </c>
      <c r="K119" s="29">
        <f t="shared" si="7"/>
        <v>370</v>
      </c>
      <c r="L119" s="33">
        <v>370</v>
      </c>
      <c r="M119" s="34"/>
      <c r="N119" s="34"/>
      <c r="O119" s="34"/>
      <c r="P119" s="34"/>
      <c r="Q119" s="43"/>
      <c r="R119" s="43"/>
      <c r="S119" s="21"/>
      <c r="T119" s="43"/>
      <c r="U119" s="21" t="s">
        <v>79</v>
      </c>
      <c r="V119" s="32">
        <v>356</v>
      </c>
      <c r="W119" s="32" t="s">
        <v>47</v>
      </c>
      <c r="X119" s="32" t="s">
        <v>147</v>
      </c>
      <c r="Y119" s="32" t="s">
        <v>47</v>
      </c>
      <c r="Z119" s="32" t="s">
        <v>47</v>
      </c>
      <c r="AA119" s="26" t="s">
        <v>148</v>
      </c>
      <c r="AB119" s="21" t="s">
        <v>363</v>
      </c>
      <c r="AC119" s="21" t="s">
        <v>150</v>
      </c>
    </row>
    <row r="120" s="4" customFormat="1" ht="176" customHeight="1" spans="1:29">
      <c r="A120" s="20" t="s">
        <v>662</v>
      </c>
      <c r="B120" s="20" t="s">
        <v>663</v>
      </c>
      <c r="C120" s="21"/>
      <c r="D120" s="21" t="s">
        <v>664</v>
      </c>
      <c r="E120" s="21" t="s">
        <v>38</v>
      </c>
      <c r="F120" s="22" t="s">
        <v>143</v>
      </c>
      <c r="G120" s="21" t="s">
        <v>144</v>
      </c>
      <c r="H120" s="23" t="s">
        <v>665</v>
      </c>
      <c r="I120" s="23" t="s">
        <v>666</v>
      </c>
      <c r="J120" s="21">
        <f t="shared" si="6"/>
        <v>380</v>
      </c>
      <c r="K120" s="29">
        <f t="shared" si="7"/>
        <v>380</v>
      </c>
      <c r="L120" s="33">
        <v>380</v>
      </c>
      <c r="M120" s="34"/>
      <c r="N120" s="34"/>
      <c r="O120" s="34"/>
      <c r="P120" s="34"/>
      <c r="Q120" s="43"/>
      <c r="R120" s="43"/>
      <c r="S120" s="21"/>
      <c r="T120" s="43"/>
      <c r="U120" s="21" t="s">
        <v>79</v>
      </c>
      <c r="V120" s="32">
        <v>564</v>
      </c>
      <c r="W120" s="32" t="s">
        <v>47</v>
      </c>
      <c r="X120" s="32" t="s">
        <v>147</v>
      </c>
      <c r="Y120" s="32" t="s">
        <v>47</v>
      </c>
      <c r="Z120" s="32" t="s">
        <v>47</v>
      </c>
      <c r="AA120" s="26" t="s">
        <v>148</v>
      </c>
      <c r="AB120" s="21" t="s">
        <v>363</v>
      </c>
      <c r="AC120" s="21" t="s">
        <v>150</v>
      </c>
    </row>
    <row r="121" s="4" customFormat="1" ht="181" customHeight="1" spans="1:29">
      <c r="A121" s="20" t="s">
        <v>667</v>
      </c>
      <c r="B121" s="20" t="s">
        <v>668</v>
      </c>
      <c r="C121" s="21"/>
      <c r="D121" s="21" t="s">
        <v>669</v>
      </c>
      <c r="E121" s="21" t="s">
        <v>38</v>
      </c>
      <c r="F121" s="22" t="s">
        <v>143</v>
      </c>
      <c r="G121" s="21" t="s">
        <v>144</v>
      </c>
      <c r="H121" s="23" t="s">
        <v>670</v>
      </c>
      <c r="I121" s="23" t="s">
        <v>671</v>
      </c>
      <c r="J121" s="21">
        <f t="shared" si="6"/>
        <v>360</v>
      </c>
      <c r="K121" s="29">
        <f t="shared" si="7"/>
        <v>360</v>
      </c>
      <c r="L121" s="33">
        <v>360</v>
      </c>
      <c r="M121" s="34"/>
      <c r="N121" s="34"/>
      <c r="O121" s="34"/>
      <c r="P121" s="34"/>
      <c r="Q121" s="43"/>
      <c r="R121" s="43"/>
      <c r="S121" s="21"/>
      <c r="T121" s="43"/>
      <c r="U121" s="21" t="s">
        <v>79</v>
      </c>
      <c r="V121" s="32">
        <v>586</v>
      </c>
      <c r="W121" s="32" t="s">
        <v>47</v>
      </c>
      <c r="X121" s="32" t="s">
        <v>147</v>
      </c>
      <c r="Y121" s="32" t="s">
        <v>47</v>
      </c>
      <c r="Z121" s="32" t="s">
        <v>47</v>
      </c>
      <c r="AA121" s="26" t="s">
        <v>148</v>
      </c>
      <c r="AB121" s="21" t="s">
        <v>363</v>
      </c>
      <c r="AC121" s="21" t="s">
        <v>150</v>
      </c>
    </row>
    <row r="122" s="4" customFormat="1" ht="191" customHeight="1" spans="1:29">
      <c r="A122" s="20" t="s">
        <v>672</v>
      </c>
      <c r="B122" s="20" t="s">
        <v>673</v>
      </c>
      <c r="C122" s="21"/>
      <c r="D122" s="21" t="s">
        <v>674</v>
      </c>
      <c r="E122" s="21" t="s">
        <v>38</v>
      </c>
      <c r="F122" s="22" t="s">
        <v>143</v>
      </c>
      <c r="G122" s="21" t="s">
        <v>144</v>
      </c>
      <c r="H122" s="23" t="s">
        <v>675</v>
      </c>
      <c r="I122" s="23" t="s">
        <v>676</v>
      </c>
      <c r="J122" s="21">
        <f t="shared" si="6"/>
        <v>370</v>
      </c>
      <c r="K122" s="29">
        <f t="shared" si="7"/>
        <v>370</v>
      </c>
      <c r="L122" s="33">
        <v>370</v>
      </c>
      <c r="M122" s="34"/>
      <c r="N122" s="34"/>
      <c r="O122" s="34"/>
      <c r="P122" s="34"/>
      <c r="Q122" s="43"/>
      <c r="R122" s="43"/>
      <c r="S122" s="21"/>
      <c r="T122" s="43"/>
      <c r="U122" s="21" t="s">
        <v>79</v>
      </c>
      <c r="V122" s="32">
        <v>757</v>
      </c>
      <c r="W122" s="32" t="s">
        <v>47</v>
      </c>
      <c r="X122" s="32" t="s">
        <v>147</v>
      </c>
      <c r="Y122" s="32" t="s">
        <v>47</v>
      </c>
      <c r="Z122" s="32" t="s">
        <v>47</v>
      </c>
      <c r="AA122" s="26" t="s">
        <v>148</v>
      </c>
      <c r="AB122" s="21" t="s">
        <v>374</v>
      </c>
      <c r="AC122" s="21" t="s">
        <v>150</v>
      </c>
    </row>
    <row r="123" s="4" customFormat="1" ht="178" customHeight="1" spans="1:29">
      <c r="A123" s="20" t="s">
        <v>677</v>
      </c>
      <c r="B123" s="20" t="s">
        <v>678</v>
      </c>
      <c r="C123" s="21"/>
      <c r="D123" s="21" t="s">
        <v>679</v>
      </c>
      <c r="E123" s="21" t="s">
        <v>38</v>
      </c>
      <c r="F123" s="22" t="s">
        <v>143</v>
      </c>
      <c r="G123" s="21" t="s">
        <v>144</v>
      </c>
      <c r="H123" s="23" t="s">
        <v>680</v>
      </c>
      <c r="I123" s="23" t="s">
        <v>681</v>
      </c>
      <c r="J123" s="21">
        <f t="shared" si="6"/>
        <v>370</v>
      </c>
      <c r="K123" s="29">
        <f t="shared" si="7"/>
        <v>370</v>
      </c>
      <c r="L123" s="33">
        <v>370</v>
      </c>
      <c r="M123" s="34"/>
      <c r="N123" s="34"/>
      <c r="O123" s="34"/>
      <c r="P123" s="34"/>
      <c r="Q123" s="43"/>
      <c r="R123" s="43"/>
      <c r="S123" s="21"/>
      <c r="T123" s="43"/>
      <c r="U123" s="21" t="s">
        <v>79</v>
      </c>
      <c r="V123" s="32">
        <v>290</v>
      </c>
      <c r="W123" s="32" t="s">
        <v>47</v>
      </c>
      <c r="X123" s="32" t="s">
        <v>147</v>
      </c>
      <c r="Y123" s="32" t="s">
        <v>47</v>
      </c>
      <c r="Z123" s="32" t="s">
        <v>47</v>
      </c>
      <c r="AA123" s="26" t="s">
        <v>148</v>
      </c>
      <c r="AB123" s="21" t="s">
        <v>374</v>
      </c>
      <c r="AC123" s="21" t="s">
        <v>150</v>
      </c>
    </row>
    <row r="124" s="4" customFormat="1" ht="208" customHeight="1" spans="1:29">
      <c r="A124" s="20" t="s">
        <v>682</v>
      </c>
      <c r="B124" s="20" t="s">
        <v>683</v>
      </c>
      <c r="C124" s="21"/>
      <c r="D124" s="21" t="s">
        <v>684</v>
      </c>
      <c r="E124" s="21" t="s">
        <v>38</v>
      </c>
      <c r="F124" s="22" t="s">
        <v>143</v>
      </c>
      <c r="G124" s="21" t="s">
        <v>144</v>
      </c>
      <c r="H124" s="23" t="s">
        <v>685</v>
      </c>
      <c r="I124" s="23" t="s">
        <v>686</v>
      </c>
      <c r="J124" s="21">
        <f t="shared" si="6"/>
        <v>387</v>
      </c>
      <c r="K124" s="29">
        <f t="shared" si="7"/>
        <v>387</v>
      </c>
      <c r="L124" s="33">
        <v>387</v>
      </c>
      <c r="M124" s="34"/>
      <c r="N124" s="34"/>
      <c r="O124" s="34"/>
      <c r="P124" s="34"/>
      <c r="Q124" s="43"/>
      <c r="R124" s="43"/>
      <c r="S124" s="21"/>
      <c r="T124" s="43"/>
      <c r="U124" s="21" t="s">
        <v>79</v>
      </c>
      <c r="V124" s="32">
        <v>300</v>
      </c>
      <c r="W124" s="32" t="s">
        <v>47</v>
      </c>
      <c r="X124" s="32" t="s">
        <v>147</v>
      </c>
      <c r="Y124" s="32" t="s">
        <v>47</v>
      </c>
      <c r="Z124" s="32" t="s">
        <v>47</v>
      </c>
      <c r="AA124" s="26" t="s">
        <v>148</v>
      </c>
      <c r="AB124" s="21" t="s">
        <v>374</v>
      </c>
      <c r="AC124" s="21" t="s">
        <v>150</v>
      </c>
    </row>
    <row r="125" s="4" customFormat="1" ht="181" customHeight="1" spans="1:29">
      <c r="A125" s="20" t="s">
        <v>687</v>
      </c>
      <c r="B125" s="20" t="s">
        <v>688</v>
      </c>
      <c r="C125" s="21"/>
      <c r="D125" s="21" t="s">
        <v>689</v>
      </c>
      <c r="E125" s="21" t="s">
        <v>38</v>
      </c>
      <c r="F125" s="22" t="s">
        <v>143</v>
      </c>
      <c r="G125" s="21" t="s">
        <v>144</v>
      </c>
      <c r="H125" s="23" t="s">
        <v>690</v>
      </c>
      <c r="I125" s="23" t="s">
        <v>691</v>
      </c>
      <c r="J125" s="21">
        <f t="shared" si="6"/>
        <v>220</v>
      </c>
      <c r="K125" s="29">
        <f t="shared" si="7"/>
        <v>220</v>
      </c>
      <c r="L125" s="33">
        <v>220</v>
      </c>
      <c r="M125" s="34"/>
      <c r="N125" s="34"/>
      <c r="O125" s="34"/>
      <c r="P125" s="34"/>
      <c r="Q125" s="43"/>
      <c r="R125" s="43"/>
      <c r="S125" s="21"/>
      <c r="T125" s="43"/>
      <c r="U125" s="21" t="s">
        <v>79</v>
      </c>
      <c r="V125" s="32">
        <v>492</v>
      </c>
      <c r="W125" s="32" t="s">
        <v>47</v>
      </c>
      <c r="X125" s="32" t="s">
        <v>147</v>
      </c>
      <c r="Y125" s="32" t="s">
        <v>47</v>
      </c>
      <c r="Z125" s="32" t="s">
        <v>47</v>
      </c>
      <c r="AA125" s="26" t="s">
        <v>148</v>
      </c>
      <c r="AB125" s="21" t="s">
        <v>374</v>
      </c>
      <c r="AC125" s="21" t="s">
        <v>150</v>
      </c>
    </row>
    <row r="126" s="4" customFormat="1" ht="189" customHeight="1" spans="1:29">
      <c r="A126" s="20" t="s">
        <v>692</v>
      </c>
      <c r="B126" s="20" t="s">
        <v>693</v>
      </c>
      <c r="C126" s="21"/>
      <c r="D126" s="21" t="s">
        <v>694</v>
      </c>
      <c r="E126" s="21" t="s">
        <v>38</v>
      </c>
      <c r="F126" s="22" t="s">
        <v>132</v>
      </c>
      <c r="G126" s="21" t="s">
        <v>133</v>
      </c>
      <c r="H126" s="23" t="s">
        <v>695</v>
      </c>
      <c r="I126" s="23" t="s">
        <v>696</v>
      </c>
      <c r="J126" s="21">
        <f t="shared" si="6"/>
        <v>2820</v>
      </c>
      <c r="K126" s="29">
        <f t="shared" si="7"/>
        <v>2820</v>
      </c>
      <c r="L126" s="33">
        <v>2820</v>
      </c>
      <c r="M126" s="34"/>
      <c r="N126" s="34"/>
      <c r="O126" s="34"/>
      <c r="P126" s="34"/>
      <c r="Q126" s="43"/>
      <c r="R126" s="43"/>
      <c r="S126" s="21"/>
      <c r="T126" s="43"/>
      <c r="U126" s="21" t="s">
        <v>136</v>
      </c>
      <c r="V126" s="32">
        <v>9200</v>
      </c>
      <c r="W126" s="32" t="s">
        <v>47</v>
      </c>
      <c r="X126" s="32"/>
      <c r="Y126" s="32" t="s">
        <v>47</v>
      </c>
      <c r="Z126" s="32" t="s">
        <v>47</v>
      </c>
      <c r="AA126" s="26" t="s">
        <v>137</v>
      </c>
      <c r="AB126" s="21" t="s">
        <v>138</v>
      </c>
      <c r="AC126" s="21" t="s">
        <v>139</v>
      </c>
    </row>
    <row r="127" s="3" customFormat="1" ht="32" customHeight="1" spans="1:29">
      <c r="A127" s="18" t="s">
        <v>697</v>
      </c>
      <c r="B127" s="19"/>
      <c r="C127" s="19"/>
      <c r="D127" s="18" t="s">
        <v>698</v>
      </c>
      <c r="E127" s="19"/>
      <c r="F127" s="19"/>
      <c r="G127" s="19"/>
      <c r="H127" s="19"/>
      <c r="I127" s="19"/>
      <c r="J127" s="30">
        <f t="shared" ref="J127:T127" si="8">SUM(J128:J131)</f>
        <v>7434.8</v>
      </c>
      <c r="K127" s="30">
        <f t="shared" si="8"/>
        <v>7434.8</v>
      </c>
      <c r="L127" s="30">
        <f t="shared" si="8"/>
        <v>4030</v>
      </c>
      <c r="M127" s="30">
        <f t="shared" si="8"/>
        <v>3404.8</v>
      </c>
      <c r="N127" s="30">
        <f t="shared" si="8"/>
        <v>0</v>
      </c>
      <c r="O127" s="30">
        <f t="shared" si="8"/>
        <v>0</v>
      </c>
      <c r="P127" s="30">
        <f t="shared" si="8"/>
        <v>0</v>
      </c>
      <c r="Q127" s="30">
        <f t="shared" si="8"/>
        <v>0</v>
      </c>
      <c r="R127" s="30">
        <f t="shared" si="8"/>
        <v>0</v>
      </c>
      <c r="S127" s="30">
        <f t="shared" si="8"/>
        <v>0</v>
      </c>
      <c r="T127" s="30">
        <f t="shared" si="8"/>
        <v>0</v>
      </c>
      <c r="U127" s="30"/>
      <c r="V127" s="42"/>
      <c r="W127" s="42"/>
      <c r="X127" s="42"/>
      <c r="Y127" s="42"/>
      <c r="Z127" s="42"/>
      <c r="AA127" s="48"/>
      <c r="AB127" s="49"/>
      <c r="AC127" s="50"/>
    </row>
    <row r="128" s="4" customFormat="1" ht="110" customHeight="1" spans="1:29">
      <c r="A128" s="20" t="s">
        <v>699</v>
      </c>
      <c r="B128" s="20" t="s">
        <v>700</v>
      </c>
      <c r="C128" s="21"/>
      <c r="D128" s="21" t="s">
        <v>701</v>
      </c>
      <c r="E128" s="21" t="s">
        <v>698</v>
      </c>
      <c r="F128" s="21" t="s">
        <v>702</v>
      </c>
      <c r="G128" s="21" t="s">
        <v>702</v>
      </c>
      <c r="H128" s="23" t="s">
        <v>703</v>
      </c>
      <c r="I128" s="23" t="s">
        <v>704</v>
      </c>
      <c r="J128" s="21">
        <f>K128+S128+T128</f>
        <v>3780</v>
      </c>
      <c r="K128" s="29">
        <f>L128+M128+N128+O128+P128+Q128+R128</f>
        <v>3780</v>
      </c>
      <c r="L128" s="33">
        <v>2780</v>
      </c>
      <c r="M128" s="34">
        <v>1000</v>
      </c>
      <c r="N128" s="34"/>
      <c r="O128" s="34"/>
      <c r="P128" s="34"/>
      <c r="Q128" s="43"/>
      <c r="R128" s="43"/>
      <c r="S128" s="21"/>
      <c r="T128" s="43"/>
      <c r="U128" s="21" t="s">
        <v>705</v>
      </c>
      <c r="V128" s="32">
        <v>1800</v>
      </c>
      <c r="W128" s="32" t="s">
        <v>45</v>
      </c>
      <c r="X128" s="32"/>
      <c r="Y128" s="32" t="s">
        <v>47</v>
      </c>
      <c r="Z128" s="32" t="s">
        <v>47</v>
      </c>
      <c r="AA128" s="26" t="s">
        <v>706</v>
      </c>
      <c r="AB128" s="21" t="s">
        <v>707</v>
      </c>
      <c r="AC128" s="21" t="s">
        <v>50</v>
      </c>
    </row>
    <row r="129" s="4" customFormat="1" ht="104" customHeight="1" spans="1:29">
      <c r="A129" s="20" t="s">
        <v>708</v>
      </c>
      <c r="B129" s="20" t="s">
        <v>709</v>
      </c>
      <c r="C129" s="21"/>
      <c r="D129" s="21" t="s">
        <v>710</v>
      </c>
      <c r="E129" s="21" t="s">
        <v>698</v>
      </c>
      <c r="F129" s="21" t="s">
        <v>702</v>
      </c>
      <c r="G129" s="21" t="s">
        <v>702</v>
      </c>
      <c r="H129" s="23" t="s">
        <v>703</v>
      </c>
      <c r="I129" s="23" t="s">
        <v>711</v>
      </c>
      <c r="J129" s="21">
        <f>K129+S129+T129</f>
        <v>1504.8</v>
      </c>
      <c r="K129" s="29">
        <f>L129+M129+N129+O129+P129+Q129+R129</f>
        <v>1504.8</v>
      </c>
      <c r="L129" s="21"/>
      <c r="M129" s="43">
        <v>1504.8</v>
      </c>
      <c r="N129" s="43"/>
      <c r="O129" s="43"/>
      <c r="P129" s="43"/>
      <c r="Q129" s="43"/>
      <c r="R129" s="43"/>
      <c r="S129" s="21"/>
      <c r="T129" s="43"/>
      <c r="U129" s="21" t="s">
        <v>705</v>
      </c>
      <c r="V129" s="32">
        <v>1254</v>
      </c>
      <c r="W129" s="32" t="s">
        <v>45</v>
      </c>
      <c r="X129" s="32"/>
      <c r="Y129" s="32" t="s">
        <v>47</v>
      </c>
      <c r="Z129" s="32" t="s">
        <v>47</v>
      </c>
      <c r="AA129" s="26" t="s">
        <v>712</v>
      </c>
      <c r="AB129" s="21" t="s">
        <v>138</v>
      </c>
      <c r="AC129" s="21" t="s">
        <v>50</v>
      </c>
    </row>
    <row r="130" s="4" customFormat="1" ht="115" customHeight="1" spans="1:29">
      <c r="A130" s="20" t="s">
        <v>713</v>
      </c>
      <c r="B130" s="20" t="s">
        <v>714</v>
      </c>
      <c r="C130" s="21"/>
      <c r="D130" s="21" t="s">
        <v>715</v>
      </c>
      <c r="E130" s="21" t="s">
        <v>698</v>
      </c>
      <c r="F130" s="52" t="s">
        <v>716</v>
      </c>
      <c r="G130" s="21" t="s">
        <v>717</v>
      </c>
      <c r="H130" s="23" t="s">
        <v>703</v>
      </c>
      <c r="I130" s="23" t="s">
        <v>718</v>
      </c>
      <c r="J130" s="21">
        <f>K130+S130+T130</f>
        <v>1800</v>
      </c>
      <c r="K130" s="29">
        <f>L130+M130+N130+O130+P130+Q130+R130</f>
        <v>1800</v>
      </c>
      <c r="L130" s="21">
        <v>900</v>
      </c>
      <c r="M130" s="43">
        <v>900</v>
      </c>
      <c r="N130" s="43"/>
      <c r="O130" s="43"/>
      <c r="P130" s="43"/>
      <c r="Q130" s="43"/>
      <c r="R130" s="43"/>
      <c r="S130" s="21"/>
      <c r="T130" s="43"/>
      <c r="U130" s="21" t="s">
        <v>705</v>
      </c>
      <c r="V130" s="32">
        <v>12000</v>
      </c>
      <c r="W130" s="32" t="s">
        <v>45</v>
      </c>
      <c r="X130" s="32"/>
      <c r="Y130" s="32" t="s">
        <v>47</v>
      </c>
      <c r="Z130" s="32" t="s">
        <v>47</v>
      </c>
      <c r="AA130" s="26" t="s">
        <v>719</v>
      </c>
      <c r="AB130" s="21" t="s">
        <v>720</v>
      </c>
      <c r="AC130" s="21" t="s">
        <v>50</v>
      </c>
    </row>
    <row r="131" s="4" customFormat="1" ht="231" customHeight="1" spans="1:29">
      <c r="A131" s="20" t="s">
        <v>721</v>
      </c>
      <c r="B131" s="20" t="s">
        <v>722</v>
      </c>
      <c r="C131" s="21"/>
      <c r="D131" s="21" t="s">
        <v>723</v>
      </c>
      <c r="E131" s="21" t="s">
        <v>698</v>
      </c>
      <c r="F131" s="52" t="s">
        <v>724</v>
      </c>
      <c r="G131" s="21" t="s">
        <v>725</v>
      </c>
      <c r="H131" s="23" t="s">
        <v>726</v>
      </c>
      <c r="I131" s="23" t="s">
        <v>727</v>
      </c>
      <c r="J131" s="21">
        <f t="shared" ref="J131:J138" si="9">K131+S131+T131</f>
        <v>350</v>
      </c>
      <c r="K131" s="29">
        <f t="shared" ref="K131:K138" si="10">L131+M131+N131+O131+P131+Q131+R131</f>
        <v>350</v>
      </c>
      <c r="L131" s="21">
        <v>350</v>
      </c>
      <c r="M131" s="43"/>
      <c r="N131" s="43"/>
      <c r="O131" s="43"/>
      <c r="P131" s="43"/>
      <c r="Q131" s="43"/>
      <c r="R131" s="43"/>
      <c r="S131" s="21"/>
      <c r="T131" s="43"/>
      <c r="U131" s="21" t="s">
        <v>705</v>
      </c>
      <c r="V131" s="32">
        <v>3800</v>
      </c>
      <c r="W131" s="32" t="s">
        <v>45</v>
      </c>
      <c r="X131" s="32"/>
      <c r="Y131" s="32" t="s">
        <v>47</v>
      </c>
      <c r="Z131" s="32" t="s">
        <v>47</v>
      </c>
      <c r="AA131" s="26" t="s">
        <v>728</v>
      </c>
      <c r="AB131" s="21" t="s">
        <v>729</v>
      </c>
      <c r="AC131" s="21" t="s">
        <v>50</v>
      </c>
    </row>
    <row r="132" s="3" customFormat="1" ht="32" customHeight="1" spans="1:29">
      <c r="A132" s="18" t="s">
        <v>730</v>
      </c>
      <c r="B132" s="19"/>
      <c r="C132" s="19"/>
      <c r="D132" s="18" t="s">
        <v>731</v>
      </c>
      <c r="E132" s="19"/>
      <c r="F132" s="19"/>
      <c r="G132" s="19"/>
      <c r="H132" s="19"/>
      <c r="I132" s="19"/>
      <c r="J132" s="30">
        <f t="shared" ref="J132:T132" si="11">SUM(J133:J197)</f>
        <v>34776.6</v>
      </c>
      <c r="K132" s="30">
        <f t="shared" si="11"/>
        <v>34776.6</v>
      </c>
      <c r="L132" s="30">
        <f t="shared" si="11"/>
        <v>0</v>
      </c>
      <c r="M132" s="30">
        <f t="shared" si="11"/>
        <v>33637.6</v>
      </c>
      <c r="N132" s="30">
        <f t="shared" si="11"/>
        <v>1139</v>
      </c>
      <c r="O132" s="30">
        <f t="shared" si="11"/>
        <v>0</v>
      </c>
      <c r="P132" s="30">
        <f t="shared" si="11"/>
        <v>0</v>
      </c>
      <c r="Q132" s="30">
        <f t="shared" si="11"/>
        <v>0</v>
      </c>
      <c r="R132" s="30">
        <f t="shared" si="11"/>
        <v>0</v>
      </c>
      <c r="S132" s="30">
        <f t="shared" si="11"/>
        <v>0</v>
      </c>
      <c r="T132" s="30">
        <f t="shared" si="11"/>
        <v>0</v>
      </c>
      <c r="U132" s="30"/>
      <c r="V132" s="42"/>
      <c r="W132" s="42"/>
      <c r="X132" s="42"/>
      <c r="Y132" s="42"/>
      <c r="Z132" s="42"/>
      <c r="AA132" s="48"/>
      <c r="AB132" s="49"/>
      <c r="AC132" s="50"/>
    </row>
    <row r="133" s="4" customFormat="1" ht="347" customHeight="1" spans="1:29">
      <c r="A133" s="20" t="s">
        <v>732</v>
      </c>
      <c r="B133" s="21" t="s">
        <v>733</v>
      </c>
      <c r="C133" s="21"/>
      <c r="D133" s="21" t="s">
        <v>734</v>
      </c>
      <c r="E133" s="21" t="s">
        <v>735</v>
      </c>
      <c r="F133" s="52" t="s">
        <v>132</v>
      </c>
      <c r="G133" s="21" t="s">
        <v>736</v>
      </c>
      <c r="H133" s="23" t="s">
        <v>737</v>
      </c>
      <c r="I133" s="53" t="s">
        <v>738</v>
      </c>
      <c r="J133" s="21">
        <f t="shared" si="9"/>
        <v>2965</v>
      </c>
      <c r="K133" s="29">
        <f t="shared" si="10"/>
        <v>2965</v>
      </c>
      <c r="L133" s="21"/>
      <c r="M133" s="43">
        <v>2965</v>
      </c>
      <c r="N133" s="43"/>
      <c r="O133" s="43"/>
      <c r="P133" s="43"/>
      <c r="Q133" s="43"/>
      <c r="R133" s="43"/>
      <c r="S133" s="21"/>
      <c r="T133" s="43"/>
      <c r="U133" s="21" t="s">
        <v>136</v>
      </c>
      <c r="V133" s="32">
        <v>2300</v>
      </c>
      <c r="W133" s="32" t="s">
        <v>47</v>
      </c>
      <c r="X133" s="32"/>
      <c r="Y133" s="32" t="s">
        <v>47</v>
      </c>
      <c r="Z133" s="32" t="s">
        <v>47</v>
      </c>
      <c r="AA133" s="26" t="s">
        <v>739</v>
      </c>
      <c r="AB133" s="21" t="s">
        <v>138</v>
      </c>
      <c r="AC133" s="21" t="s">
        <v>139</v>
      </c>
    </row>
    <row r="134" s="4" customFormat="1" ht="159" spans="1:29">
      <c r="A134" s="20" t="s">
        <v>740</v>
      </c>
      <c r="B134" s="21" t="s">
        <v>741</v>
      </c>
      <c r="C134" s="21"/>
      <c r="D134" s="21" t="s">
        <v>742</v>
      </c>
      <c r="E134" s="21" t="s">
        <v>735</v>
      </c>
      <c r="F134" s="20" t="s">
        <v>132</v>
      </c>
      <c r="G134" s="21" t="s">
        <v>743</v>
      </c>
      <c r="H134" s="23" t="s">
        <v>744</v>
      </c>
      <c r="I134" s="53" t="s">
        <v>745</v>
      </c>
      <c r="J134" s="21">
        <f t="shared" si="9"/>
        <v>1212.8</v>
      </c>
      <c r="K134" s="29">
        <f t="shared" si="10"/>
        <v>1212.8</v>
      </c>
      <c r="L134" s="21"/>
      <c r="M134" s="43">
        <v>1212.8</v>
      </c>
      <c r="N134" s="43"/>
      <c r="O134" s="43"/>
      <c r="P134" s="43"/>
      <c r="Q134" s="43"/>
      <c r="R134" s="43"/>
      <c r="S134" s="21"/>
      <c r="T134" s="43"/>
      <c r="U134" s="21" t="s">
        <v>136</v>
      </c>
      <c r="V134" s="32">
        <v>2400</v>
      </c>
      <c r="W134" s="32" t="s">
        <v>47</v>
      </c>
      <c r="X134" s="32"/>
      <c r="Y134" s="32" t="s">
        <v>47</v>
      </c>
      <c r="Z134" s="32" t="s">
        <v>47</v>
      </c>
      <c r="AA134" s="26" t="s">
        <v>739</v>
      </c>
      <c r="AB134" s="21" t="s">
        <v>149</v>
      </c>
      <c r="AC134" s="21" t="s">
        <v>746</v>
      </c>
    </row>
    <row r="135" s="4" customFormat="1" ht="159" spans="1:29">
      <c r="A135" s="20" t="s">
        <v>747</v>
      </c>
      <c r="B135" s="21" t="s">
        <v>748</v>
      </c>
      <c r="C135" s="21"/>
      <c r="D135" s="21" t="s">
        <v>749</v>
      </c>
      <c r="E135" s="21" t="s">
        <v>735</v>
      </c>
      <c r="F135" s="20" t="s">
        <v>132</v>
      </c>
      <c r="G135" s="21" t="s">
        <v>743</v>
      </c>
      <c r="H135" s="23" t="s">
        <v>750</v>
      </c>
      <c r="I135" s="53" t="s">
        <v>751</v>
      </c>
      <c r="J135" s="21">
        <f t="shared" si="9"/>
        <v>1837</v>
      </c>
      <c r="K135" s="29">
        <f t="shared" si="10"/>
        <v>1837</v>
      </c>
      <c r="L135" s="21"/>
      <c r="M135" s="43">
        <v>1837</v>
      </c>
      <c r="N135" s="43"/>
      <c r="O135" s="43"/>
      <c r="P135" s="43"/>
      <c r="Q135" s="43"/>
      <c r="R135" s="43"/>
      <c r="S135" s="21"/>
      <c r="T135" s="43"/>
      <c r="U135" s="21" t="s">
        <v>136</v>
      </c>
      <c r="V135" s="32">
        <v>3100</v>
      </c>
      <c r="W135" s="32" t="s">
        <v>47</v>
      </c>
      <c r="X135" s="32"/>
      <c r="Y135" s="32" t="s">
        <v>47</v>
      </c>
      <c r="Z135" s="32" t="s">
        <v>47</v>
      </c>
      <c r="AA135" s="26" t="s">
        <v>739</v>
      </c>
      <c r="AB135" s="21" t="s">
        <v>149</v>
      </c>
      <c r="AC135" s="21" t="s">
        <v>746</v>
      </c>
    </row>
    <row r="136" s="5" customFormat="1" ht="249.85" spans="1:29">
      <c r="A136" s="20" t="s">
        <v>752</v>
      </c>
      <c r="B136" s="21" t="s">
        <v>753</v>
      </c>
      <c r="C136" s="20"/>
      <c r="D136" s="20" t="s">
        <v>754</v>
      </c>
      <c r="E136" s="20" t="s">
        <v>735</v>
      </c>
      <c r="F136" s="20" t="s">
        <v>132</v>
      </c>
      <c r="G136" s="20" t="s">
        <v>736</v>
      </c>
      <c r="H136" s="20" t="s">
        <v>755</v>
      </c>
      <c r="I136" s="31" t="s">
        <v>756</v>
      </c>
      <c r="J136" s="21">
        <f t="shared" si="9"/>
        <v>372</v>
      </c>
      <c r="K136" s="29">
        <f t="shared" si="10"/>
        <v>372</v>
      </c>
      <c r="L136" s="32"/>
      <c r="M136" s="33"/>
      <c r="N136" s="33">
        <v>372</v>
      </c>
      <c r="O136" s="33"/>
      <c r="P136" s="33"/>
      <c r="Q136" s="20"/>
      <c r="R136" s="20"/>
      <c r="S136" s="20"/>
      <c r="T136" s="20"/>
      <c r="U136" s="20" t="s">
        <v>136</v>
      </c>
      <c r="V136" s="20" t="s">
        <v>757</v>
      </c>
      <c r="W136" s="20" t="s">
        <v>47</v>
      </c>
      <c r="X136" s="20"/>
      <c r="Y136" s="20" t="s">
        <v>47</v>
      </c>
      <c r="Z136" s="20" t="s">
        <v>47</v>
      </c>
      <c r="AA136" s="54" t="s">
        <v>758</v>
      </c>
      <c r="AB136" s="20" t="s">
        <v>759</v>
      </c>
      <c r="AC136" s="21" t="s">
        <v>746</v>
      </c>
    </row>
    <row r="137" s="5" customFormat="1" ht="239" customHeight="1" spans="1:29">
      <c r="A137" s="20" t="s">
        <v>760</v>
      </c>
      <c r="B137" s="21" t="s">
        <v>761</v>
      </c>
      <c r="C137" s="20"/>
      <c r="D137" s="20" t="s">
        <v>762</v>
      </c>
      <c r="E137" s="20" t="s">
        <v>735</v>
      </c>
      <c r="F137" s="20" t="s">
        <v>132</v>
      </c>
      <c r="G137" s="20" t="s">
        <v>736</v>
      </c>
      <c r="H137" s="20"/>
      <c r="I137" s="31" t="s">
        <v>763</v>
      </c>
      <c r="J137" s="21">
        <f t="shared" si="9"/>
        <v>393</v>
      </c>
      <c r="K137" s="29">
        <f t="shared" si="10"/>
        <v>393</v>
      </c>
      <c r="L137" s="32"/>
      <c r="M137" s="33"/>
      <c r="N137" s="33">
        <v>393</v>
      </c>
      <c r="O137" s="33"/>
      <c r="P137" s="33"/>
      <c r="Q137" s="20"/>
      <c r="R137" s="20"/>
      <c r="S137" s="20"/>
      <c r="T137" s="20"/>
      <c r="U137" s="20" t="s">
        <v>136</v>
      </c>
      <c r="V137" s="20" t="s">
        <v>764</v>
      </c>
      <c r="W137" s="20" t="s">
        <v>47</v>
      </c>
      <c r="X137" s="20"/>
      <c r="Y137" s="20" t="s">
        <v>47</v>
      </c>
      <c r="Z137" s="20" t="s">
        <v>47</v>
      </c>
      <c r="AA137" s="38" t="s">
        <v>765</v>
      </c>
      <c r="AB137" s="20" t="s">
        <v>759</v>
      </c>
      <c r="AC137" s="21" t="s">
        <v>746</v>
      </c>
    </row>
    <row r="138" s="5" customFormat="1" ht="239" customHeight="1" spans="1:29">
      <c r="A138" s="20" t="s">
        <v>766</v>
      </c>
      <c r="B138" s="21" t="s">
        <v>767</v>
      </c>
      <c r="C138" s="20"/>
      <c r="D138" s="20" t="s">
        <v>768</v>
      </c>
      <c r="E138" s="20" t="s">
        <v>735</v>
      </c>
      <c r="F138" s="20" t="s">
        <v>132</v>
      </c>
      <c r="G138" s="20" t="s">
        <v>736</v>
      </c>
      <c r="H138" s="20"/>
      <c r="I138" s="31" t="s">
        <v>769</v>
      </c>
      <c r="J138" s="21">
        <f t="shared" si="9"/>
        <v>374</v>
      </c>
      <c r="K138" s="29">
        <f t="shared" si="10"/>
        <v>374</v>
      </c>
      <c r="L138" s="32"/>
      <c r="M138" s="33"/>
      <c r="N138" s="33">
        <v>374</v>
      </c>
      <c r="O138" s="33"/>
      <c r="P138" s="33"/>
      <c r="Q138" s="20"/>
      <c r="R138" s="20"/>
      <c r="S138" s="20"/>
      <c r="T138" s="20"/>
      <c r="U138" s="20" t="s">
        <v>136</v>
      </c>
      <c r="V138" s="20" t="s">
        <v>770</v>
      </c>
      <c r="W138" s="20" t="s">
        <v>47</v>
      </c>
      <c r="X138" s="20"/>
      <c r="Y138" s="20" t="s">
        <v>47</v>
      </c>
      <c r="Z138" s="20" t="s">
        <v>47</v>
      </c>
      <c r="AA138" s="38" t="s">
        <v>765</v>
      </c>
      <c r="AB138" s="20" t="s">
        <v>759</v>
      </c>
      <c r="AC138" s="21" t="s">
        <v>746</v>
      </c>
    </row>
    <row r="139" s="4" customFormat="1" ht="174" customHeight="1" spans="1:29">
      <c r="A139" s="20" t="s">
        <v>771</v>
      </c>
      <c r="B139" s="21" t="s">
        <v>772</v>
      </c>
      <c r="C139" s="21"/>
      <c r="D139" s="21" t="s">
        <v>773</v>
      </c>
      <c r="E139" s="21" t="s">
        <v>735</v>
      </c>
      <c r="F139" s="22" t="s">
        <v>774</v>
      </c>
      <c r="G139" s="21" t="s">
        <v>775</v>
      </c>
      <c r="H139" s="23" t="s">
        <v>109</v>
      </c>
      <c r="I139" s="23" t="s">
        <v>776</v>
      </c>
      <c r="J139" s="21">
        <f t="shared" ref="J139:J148" si="12">K139+S139+T139</f>
        <v>1400</v>
      </c>
      <c r="K139" s="29">
        <f t="shared" ref="K139:K148" si="13">L139+M139+N139+O139+P139+Q139+R139</f>
        <v>1400</v>
      </c>
      <c r="L139" s="21"/>
      <c r="M139" s="43">
        <v>1400</v>
      </c>
      <c r="N139" s="43"/>
      <c r="O139" s="43"/>
      <c r="P139" s="43"/>
      <c r="Q139" s="43"/>
      <c r="R139" s="43"/>
      <c r="S139" s="21"/>
      <c r="T139" s="43"/>
      <c r="U139" s="21" t="s">
        <v>136</v>
      </c>
      <c r="V139" s="32">
        <v>1635</v>
      </c>
      <c r="W139" s="32" t="s">
        <v>47</v>
      </c>
      <c r="X139" s="32"/>
      <c r="Y139" s="32" t="s">
        <v>47</v>
      </c>
      <c r="Z139" s="32" t="s">
        <v>47</v>
      </c>
      <c r="AA139" s="26" t="s">
        <v>777</v>
      </c>
      <c r="AB139" s="21" t="s">
        <v>111</v>
      </c>
      <c r="AC139" s="21" t="s">
        <v>746</v>
      </c>
    </row>
    <row r="140" s="4" customFormat="1" ht="129" customHeight="1" spans="1:29">
      <c r="A140" s="20" t="s">
        <v>778</v>
      </c>
      <c r="B140" s="21" t="s">
        <v>779</v>
      </c>
      <c r="C140" s="21"/>
      <c r="D140" s="21" t="s">
        <v>780</v>
      </c>
      <c r="E140" s="21" t="s">
        <v>735</v>
      </c>
      <c r="F140" s="22" t="s">
        <v>774</v>
      </c>
      <c r="G140" s="21" t="s">
        <v>775</v>
      </c>
      <c r="H140" s="23" t="s">
        <v>781</v>
      </c>
      <c r="I140" s="23" t="s">
        <v>782</v>
      </c>
      <c r="J140" s="21">
        <f t="shared" si="12"/>
        <v>380</v>
      </c>
      <c r="K140" s="29">
        <f t="shared" si="13"/>
        <v>380</v>
      </c>
      <c r="L140" s="21"/>
      <c r="M140" s="43">
        <v>380</v>
      </c>
      <c r="N140" s="43"/>
      <c r="O140" s="43"/>
      <c r="P140" s="43"/>
      <c r="Q140" s="43"/>
      <c r="R140" s="43"/>
      <c r="S140" s="21"/>
      <c r="T140" s="43"/>
      <c r="U140" s="21" t="s">
        <v>136</v>
      </c>
      <c r="V140" s="32">
        <v>1770</v>
      </c>
      <c r="W140" s="32" t="s">
        <v>47</v>
      </c>
      <c r="X140" s="32"/>
      <c r="Y140" s="32" t="s">
        <v>47</v>
      </c>
      <c r="Z140" s="32" t="s">
        <v>47</v>
      </c>
      <c r="AA140" s="26" t="s">
        <v>777</v>
      </c>
      <c r="AB140" s="21" t="s">
        <v>99</v>
      </c>
      <c r="AC140" s="21" t="s">
        <v>746</v>
      </c>
    </row>
    <row r="141" s="4" customFormat="1" ht="128" customHeight="1" spans="1:29">
      <c r="A141" s="20" t="s">
        <v>783</v>
      </c>
      <c r="B141" s="21" t="s">
        <v>784</v>
      </c>
      <c r="C141" s="21"/>
      <c r="D141" s="21" t="s">
        <v>785</v>
      </c>
      <c r="E141" s="21" t="s">
        <v>735</v>
      </c>
      <c r="F141" s="22" t="s">
        <v>774</v>
      </c>
      <c r="G141" s="21" t="s">
        <v>775</v>
      </c>
      <c r="H141" s="23" t="s">
        <v>786</v>
      </c>
      <c r="I141" s="23" t="s">
        <v>787</v>
      </c>
      <c r="J141" s="21">
        <f t="shared" si="12"/>
        <v>395</v>
      </c>
      <c r="K141" s="29">
        <f t="shared" si="13"/>
        <v>395</v>
      </c>
      <c r="L141" s="21"/>
      <c r="M141" s="43">
        <v>395</v>
      </c>
      <c r="N141" s="43"/>
      <c r="O141" s="43"/>
      <c r="P141" s="43"/>
      <c r="Q141" s="43"/>
      <c r="R141" s="43"/>
      <c r="S141" s="21"/>
      <c r="T141" s="43"/>
      <c r="U141" s="21" t="s">
        <v>136</v>
      </c>
      <c r="V141" s="32">
        <v>217</v>
      </c>
      <c r="W141" s="32" t="s">
        <v>47</v>
      </c>
      <c r="X141" s="32"/>
      <c r="Y141" s="32" t="s">
        <v>47</v>
      </c>
      <c r="Z141" s="32" t="s">
        <v>47</v>
      </c>
      <c r="AA141" s="26" t="s">
        <v>788</v>
      </c>
      <c r="AB141" s="21" t="s">
        <v>317</v>
      </c>
      <c r="AC141" s="21" t="s">
        <v>746</v>
      </c>
    </row>
    <row r="142" s="4" customFormat="1" ht="136" customHeight="1" spans="1:29">
      <c r="A142" s="20" t="s">
        <v>789</v>
      </c>
      <c r="B142" s="21" t="s">
        <v>790</v>
      </c>
      <c r="C142" s="21"/>
      <c r="D142" s="21" t="s">
        <v>791</v>
      </c>
      <c r="E142" s="21" t="s">
        <v>735</v>
      </c>
      <c r="F142" s="22" t="s">
        <v>132</v>
      </c>
      <c r="G142" s="21" t="s">
        <v>736</v>
      </c>
      <c r="H142" s="23" t="s">
        <v>792</v>
      </c>
      <c r="I142" s="23" t="s">
        <v>793</v>
      </c>
      <c r="J142" s="21">
        <f t="shared" si="12"/>
        <v>385</v>
      </c>
      <c r="K142" s="29">
        <f t="shared" si="13"/>
        <v>385</v>
      </c>
      <c r="L142" s="21"/>
      <c r="M142" s="43">
        <v>385</v>
      </c>
      <c r="N142" s="43"/>
      <c r="O142" s="43"/>
      <c r="P142" s="43"/>
      <c r="Q142" s="43"/>
      <c r="R142" s="43"/>
      <c r="S142" s="21"/>
      <c r="T142" s="43"/>
      <c r="U142" s="21" t="s">
        <v>136</v>
      </c>
      <c r="V142" s="32">
        <v>678</v>
      </c>
      <c r="W142" s="32" t="s">
        <v>47</v>
      </c>
      <c r="X142" s="32"/>
      <c r="Y142" s="32" t="s">
        <v>47</v>
      </c>
      <c r="Z142" s="32" t="s">
        <v>47</v>
      </c>
      <c r="AA142" s="26" t="s">
        <v>739</v>
      </c>
      <c r="AB142" s="21" t="s">
        <v>317</v>
      </c>
      <c r="AC142" s="21" t="s">
        <v>139</v>
      </c>
    </row>
    <row r="143" s="4" customFormat="1" ht="136" customHeight="1" spans="1:29">
      <c r="A143" s="20" t="s">
        <v>794</v>
      </c>
      <c r="B143" s="21" t="s">
        <v>795</v>
      </c>
      <c r="C143" s="21"/>
      <c r="D143" s="21" t="s">
        <v>796</v>
      </c>
      <c r="E143" s="21" t="s">
        <v>735</v>
      </c>
      <c r="F143" s="22" t="s">
        <v>132</v>
      </c>
      <c r="G143" s="21" t="s">
        <v>736</v>
      </c>
      <c r="H143" s="23" t="s">
        <v>797</v>
      </c>
      <c r="I143" s="23" t="s">
        <v>798</v>
      </c>
      <c r="J143" s="21">
        <f t="shared" si="12"/>
        <v>380</v>
      </c>
      <c r="K143" s="29">
        <f t="shared" si="13"/>
        <v>380</v>
      </c>
      <c r="L143" s="21"/>
      <c r="M143" s="43">
        <v>380</v>
      </c>
      <c r="N143" s="43"/>
      <c r="O143" s="43"/>
      <c r="P143" s="43"/>
      <c r="Q143" s="43"/>
      <c r="R143" s="43"/>
      <c r="S143" s="21"/>
      <c r="T143" s="43"/>
      <c r="U143" s="21" t="s">
        <v>136</v>
      </c>
      <c r="V143" s="32">
        <v>228</v>
      </c>
      <c r="W143" s="32" t="s">
        <v>47</v>
      </c>
      <c r="X143" s="32"/>
      <c r="Y143" s="32" t="s">
        <v>47</v>
      </c>
      <c r="Z143" s="32" t="s">
        <v>47</v>
      </c>
      <c r="AA143" s="26" t="s">
        <v>739</v>
      </c>
      <c r="AB143" s="21" t="s">
        <v>317</v>
      </c>
      <c r="AC143" s="21" t="s">
        <v>139</v>
      </c>
    </row>
    <row r="144" s="4" customFormat="1" ht="124" customHeight="1" spans="1:29">
      <c r="A144" s="20" t="s">
        <v>799</v>
      </c>
      <c r="B144" s="21" t="s">
        <v>800</v>
      </c>
      <c r="C144" s="21"/>
      <c r="D144" s="21" t="s">
        <v>801</v>
      </c>
      <c r="E144" s="21" t="s">
        <v>735</v>
      </c>
      <c r="F144" s="22" t="s">
        <v>774</v>
      </c>
      <c r="G144" s="21" t="s">
        <v>775</v>
      </c>
      <c r="H144" s="23" t="s">
        <v>802</v>
      </c>
      <c r="I144" s="23" t="s">
        <v>803</v>
      </c>
      <c r="J144" s="33">
        <f t="shared" si="12"/>
        <v>213.6</v>
      </c>
      <c r="K144" s="29">
        <f t="shared" si="13"/>
        <v>213.6</v>
      </c>
      <c r="L144" s="21"/>
      <c r="M144" s="43">
        <v>213.6</v>
      </c>
      <c r="N144" s="43"/>
      <c r="O144" s="43"/>
      <c r="P144" s="43"/>
      <c r="Q144" s="43"/>
      <c r="R144" s="43"/>
      <c r="S144" s="21"/>
      <c r="T144" s="43"/>
      <c r="U144" s="21" t="s">
        <v>136</v>
      </c>
      <c r="V144" s="32">
        <v>712</v>
      </c>
      <c r="W144" s="32" t="s">
        <v>47</v>
      </c>
      <c r="X144" s="32"/>
      <c r="Y144" s="32" t="s">
        <v>47</v>
      </c>
      <c r="Z144" s="32" t="s">
        <v>47</v>
      </c>
      <c r="AA144" s="26" t="s">
        <v>777</v>
      </c>
      <c r="AB144" s="21" t="s">
        <v>149</v>
      </c>
      <c r="AC144" s="21" t="s">
        <v>746</v>
      </c>
    </row>
    <row r="145" s="4" customFormat="1" ht="117" customHeight="1" spans="1:29">
      <c r="A145" s="20" t="s">
        <v>804</v>
      </c>
      <c r="B145" s="21" t="s">
        <v>805</v>
      </c>
      <c r="C145" s="21"/>
      <c r="D145" s="21" t="s">
        <v>806</v>
      </c>
      <c r="E145" s="21" t="s">
        <v>735</v>
      </c>
      <c r="F145" s="22" t="s">
        <v>774</v>
      </c>
      <c r="G145" s="21" t="s">
        <v>775</v>
      </c>
      <c r="H145" s="23" t="s">
        <v>807</v>
      </c>
      <c r="I145" s="23" t="s">
        <v>808</v>
      </c>
      <c r="J145" s="33">
        <f t="shared" si="12"/>
        <v>144</v>
      </c>
      <c r="K145" s="29">
        <f t="shared" si="13"/>
        <v>144</v>
      </c>
      <c r="L145" s="21"/>
      <c r="M145" s="43">
        <v>144</v>
      </c>
      <c r="N145" s="43"/>
      <c r="O145" s="43"/>
      <c r="P145" s="43"/>
      <c r="Q145" s="43"/>
      <c r="R145" s="43"/>
      <c r="S145" s="21"/>
      <c r="T145" s="43"/>
      <c r="U145" s="21" t="s">
        <v>136</v>
      </c>
      <c r="V145" s="32">
        <v>480</v>
      </c>
      <c r="W145" s="32" t="s">
        <v>47</v>
      </c>
      <c r="X145" s="32"/>
      <c r="Y145" s="32" t="s">
        <v>47</v>
      </c>
      <c r="Z145" s="32" t="s">
        <v>47</v>
      </c>
      <c r="AA145" s="26" t="s">
        <v>777</v>
      </c>
      <c r="AB145" s="21" t="s">
        <v>99</v>
      </c>
      <c r="AC145" s="21" t="s">
        <v>746</v>
      </c>
    </row>
    <row r="146" s="4" customFormat="1" ht="117" customHeight="1" spans="1:29">
      <c r="A146" s="20" t="s">
        <v>809</v>
      </c>
      <c r="B146" s="21" t="s">
        <v>810</v>
      </c>
      <c r="C146" s="21"/>
      <c r="D146" s="21" t="s">
        <v>811</v>
      </c>
      <c r="E146" s="21" t="s">
        <v>735</v>
      </c>
      <c r="F146" s="22" t="s">
        <v>774</v>
      </c>
      <c r="G146" s="21" t="s">
        <v>775</v>
      </c>
      <c r="H146" s="23" t="s">
        <v>450</v>
      </c>
      <c r="I146" s="23" t="s">
        <v>812</v>
      </c>
      <c r="J146" s="33">
        <f t="shared" si="12"/>
        <v>320</v>
      </c>
      <c r="K146" s="29">
        <f t="shared" si="13"/>
        <v>320</v>
      </c>
      <c r="L146" s="21"/>
      <c r="M146" s="43">
        <v>320</v>
      </c>
      <c r="N146" s="43"/>
      <c r="O146" s="43"/>
      <c r="P146" s="43"/>
      <c r="Q146" s="43"/>
      <c r="R146" s="43"/>
      <c r="S146" s="21"/>
      <c r="T146" s="43"/>
      <c r="U146" s="21" t="s">
        <v>136</v>
      </c>
      <c r="V146" s="32">
        <v>868</v>
      </c>
      <c r="W146" s="32" t="s">
        <v>47</v>
      </c>
      <c r="X146" s="32"/>
      <c r="Y146" s="32" t="s">
        <v>47</v>
      </c>
      <c r="Z146" s="32" t="s">
        <v>47</v>
      </c>
      <c r="AA146" s="26" t="s">
        <v>777</v>
      </c>
      <c r="AB146" s="21" t="s">
        <v>317</v>
      </c>
      <c r="AC146" s="21" t="s">
        <v>746</v>
      </c>
    </row>
    <row r="147" s="4" customFormat="1" ht="150" customHeight="1" spans="1:29">
      <c r="A147" s="20" t="s">
        <v>813</v>
      </c>
      <c r="B147" s="21" t="s">
        <v>814</v>
      </c>
      <c r="C147" s="21"/>
      <c r="D147" s="21" t="s">
        <v>815</v>
      </c>
      <c r="E147" s="21" t="s">
        <v>735</v>
      </c>
      <c r="F147" s="22" t="s">
        <v>774</v>
      </c>
      <c r="G147" s="21" t="s">
        <v>816</v>
      </c>
      <c r="H147" s="23" t="s">
        <v>817</v>
      </c>
      <c r="I147" s="23" t="s">
        <v>818</v>
      </c>
      <c r="J147" s="33">
        <f t="shared" si="12"/>
        <v>800</v>
      </c>
      <c r="K147" s="29">
        <f t="shared" si="13"/>
        <v>800</v>
      </c>
      <c r="L147" s="21"/>
      <c r="M147" s="43">
        <v>800</v>
      </c>
      <c r="N147" s="43"/>
      <c r="O147" s="43"/>
      <c r="P147" s="43"/>
      <c r="Q147" s="43"/>
      <c r="R147" s="43"/>
      <c r="S147" s="21"/>
      <c r="T147" s="43"/>
      <c r="U147" s="21" t="s">
        <v>136</v>
      </c>
      <c r="V147" s="32">
        <v>735</v>
      </c>
      <c r="W147" s="32" t="s">
        <v>47</v>
      </c>
      <c r="X147" s="32"/>
      <c r="Y147" s="32" t="s">
        <v>47</v>
      </c>
      <c r="Z147" s="32" t="s">
        <v>47</v>
      </c>
      <c r="AA147" s="26" t="s">
        <v>819</v>
      </c>
      <c r="AB147" s="21" t="s">
        <v>99</v>
      </c>
      <c r="AC147" s="21" t="s">
        <v>746</v>
      </c>
    </row>
    <row r="148" s="4" customFormat="1" ht="149" customHeight="1" spans="1:29">
      <c r="A148" s="20" t="s">
        <v>820</v>
      </c>
      <c r="B148" s="21" t="s">
        <v>821</v>
      </c>
      <c r="C148" s="21"/>
      <c r="D148" s="21" t="s">
        <v>822</v>
      </c>
      <c r="E148" s="21" t="s">
        <v>735</v>
      </c>
      <c r="F148" s="22" t="s">
        <v>774</v>
      </c>
      <c r="G148" s="21" t="s">
        <v>816</v>
      </c>
      <c r="H148" s="23" t="s">
        <v>823</v>
      </c>
      <c r="I148" s="23" t="s">
        <v>824</v>
      </c>
      <c r="J148" s="33">
        <f t="shared" si="12"/>
        <v>800</v>
      </c>
      <c r="K148" s="29">
        <f t="shared" si="13"/>
        <v>800</v>
      </c>
      <c r="L148" s="21"/>
      <c r="M148" s="43">
        <v>800</v>
      </c>
      <c r="N148" s="43"/>
      <c r="O148" s="43"/>
      <c r="P148" s="43"/>
      <c r="Q148" s="43"/>
      <c r="R148" s="43"/>
      <c r="S148" s="21"/>
      <c r="T148" s="43"/>
      <c r="U148" s="21" t="s">
        <v>136</v>
      </c>
      <c r="V148" s="32">
        <v>735</v>
      </c>
      <c r="W148" s="32" t="s">
        <v>47</v>
      </c>
      <c r="X148" s="32"/>
      <c r="Y148" s="32" t="s">
        <v>47</v>
      </c>
      <c r="Z148" s="32" t="s">
        <v>47</v>
      </c>
      <c r="AA148" s="26" t="s">
        <v>819</v>
      </c>
      <c r="AB148" s="21" t="s">
        <v>171</v>
      </c>
      <c r="AC148" s="21" t="s">
        <v>746</v>
      </c>
    </row>
    <row r="149" s="4" customFormat="1" ht="187" customHeight="1" spans="1:29">
      <c r="A149" s="20" t="s">
        <v>825</v>
      </c>
      <c r="B149" s="21" t="s">
        <v>826</v>
      </c>
      <c r="C149" s="21"/>
      <c r="D149" s="21" t="s">
        <v>827</v>
      </c>
      <c r="E149" s="21" t="s">
        <v>735</v>
      </c>
      <c r="F149" s="22" t="s">
        <v>132</v>
      </c>
      <c r="G149" s="21" t="s">
        <v>736</v>
      </c>
      <c r="H149" s="23" t="s">
        <v>828</v>
      </c>
      <c r="I149" s="23" t="s">
        <v>829</v>
      </c>
      <c r="J149" s="33">
        <f t="shared" ref="J149:J182" si="14">K149+S149+T149</f>
        <v>385</v>
      </c>
      <c r="K149" s="29">
        <f t="shared" ref="K149:K182" si="15">L149+M149+N149+O149+P149+Q149+R149</f>
        <v>385</v>
      </c>
      <c r="L149" s="21"/>
      <c r="M149" s="43">
        <v>385</v>
      </c>
      <c r="N149" s="43"/>
      <c r="O149" s="43"/>
      <c r="P149" s="43"/>
      <c r="Q149" s="43"/>
      <c r="R149" s="43"/>
      <c r="S149" s="21"/>
      <c r="T149" s="43"/>
      <c r="U149" s="21" t="s">
        <v>136</v>
      </c>
      <c r="V149" s="32">
        <v>531</v>
      </c>
      <c r="W149" s="32" t="s">
        <v>47</v>
      </c>
      <c r="X149" s="32"/>
      <c r="Y149" s="32" t="s">
        <v>47</v>
      </c>
      <c r="Z149" s="32" t="s">
        <v>47</v>
      </c>
      <c r="AA149" s="26" t="s">
        <v>739</v>
      </c>
      <c r="AB149" s="21" t="s">
        <v>149</v>
      </c>
      <c r="AC149" s="21" t="s">
        <v>139</v>
      </c>
    </row>
    <row r="150" s="4" customFormat="1" ht="180" customHeight="1" spans="1:29">
      <c r="A150" s="20" t="s">
        <v>830</v>
      </c>
      <c r="B150" s="21" t="s">
        <v>831</v>
      </c>
      <c r="C150" s="21"/>
      <c r="D150" s="21" t="s">
        <v>832</v>
      </c>
      <c r="E150" s="21" t="s">
        <v>735</v>
      </c>
      <c r="F150" s="22" t="s">
        <v>132</v>
      </c>
      <c r="G150" s="21" t="s">
        <v>736</v>
      </c>
      <c r="H150" s="23" t="s">
        <v>833</v>
      </c>
      <c r="I150" s="23" t="s">
        <v>834</v>
      </c>
      <c r="J150" s="33">
        <f t="shared" si="14"/>
        <v>330</v>
      </c>
      <c r="K150" s="29">
        <f t="shared" si="15"/>
        <v>330</v>
      </c>
      <c r="L150" s="21"/>
      <c r="M150" s="43">
        <v>330</v>
      </c>
      <c r="N150" s="43"/>
      <c r="O150" s="43"/>
      <c r="P150" s="43"/>
      <c r="Q150" s="43"/>
      <c r="R150" s="43"/>
      <c r="S150" s="21"/>
      <c r="T150" s="43"/>
      <c r="U150" s="21" t="s">
        <v>136</v>
      </c>
      <c r="V150" s="32">
        <v>549</v>
      </c>
      <c r="W150" s="32" t="s">
        <v>47</v>
      </c>
      <c r="X150" s="32"/>
      <c r="Y150" s="32" t="s">
        <v>47</v>
      </c>
      <c r="Z150" s="32" t="s">
        <v>47</v>
      </c>
      <c r="AA150" s="26" t="s">
        <v>739</v>
      </c>
      <c r="AB150" s="21" t="s">
        <v>149</v>
      </c>
      <c r="AC150" s="21" t="s">
        <v>139</v>
      </c>
    </row>
    <row r="151" s="4" customFormat="1" ht="165" customHeight="1" spans="1:29">
      <c r="A151" s="20" t="s">
        <v>835</v>
      </c>
      <c r="B151" s="21" t="s">
        <v>836</v>
      </c>
      <c r="C151" s="21"/>
      <c r="D151" s="21" t="s">
        <v>837</v>
      </c>
      <c r="E151" s="21" t="s">
        <v>735</v>
      </c>
      <c r="F151" s="22" t="s">
        <v>132</v>
      </c>
      <c r="G151" s="21" t="s">
        <v>736</v>
      </c>
      <c r="H151" s="23" t="s">
        <v>838</v>
      </c>
      <c r="I151" s="23" t="s">
        <v>839</v>
      </c>
      <c r="J151" s="33">
        <f t="shared" si="14"/>
        <v>247.2</v>
      </c>
      <c r="K151" s="29">
        <f t="shared" si="15"/>
        <v>247.2</v>
      </c>
      <c r="L151" s="21"/>
      <c r="M151" s="43">
        <v>247.2</v>
      </c>
      <c r="N151" s="43"/>
      <c r="O151" s="43"/>
      <c r="P151" s="43"/>
      <c r="Q151" s="43"/>
      <c r="R151" s="43"/>
      <c r="S151" s="21"/>
      <c r="T151" s="43"/>
      <c r="U151" s="21" t="s">
        <v>136</v>
      </c>
      <c r="V151" s="32">
        <v>170</v>
      </c>
      <c r="W151" s="32" t="s">
        <v>47</v>
      </c>
      <c r="X151" s="32"/>
      <c r="Y151" s="32" t="s">
        <v>47</v>
      </c>
      <c r="Z151" s="32" t="s">
        <v>47</v>
      </c>
      <c r="AA151" s="26" t="s">
        <v>739</v>
      </c>
      <c r="AB151" s="21" t="s">
        <v>82</v>
      </c>
      <c r="AC151" s="21" t="s">
        <v>139</v>
      </c>
    </row>
    <row r="152" s="4" customFormat="1" ht="174" customHeight="1" spans="1:29">
      <c r="A152" s="20" t="s">
        <v>840</v>
      </c>
      <c r="B152" s="21" t="s">
        <v>841</v>
      </c>
      <c r="C152" s="21"/>
      <c r="D152" s="21" t="s">
        <v>842</v>
      </c>
      <c r="E152" s="21" t="s">
        <v>735</v>
      </c>
      <c r="F152" s="22" t="s">
        <v>132</v>
      </c>
      <c r="G152" s="21" t="s">
        <v>736</v>
      </c>
      <c r="H152" s="23" t="s">
        <v>843</v>
      </c>
      <c r="I152" s="23" t="s">
        <v>844</v>
      </c>
      <c r="J152" s="33">
        <f t="shared" si="14"/>
        <v>389</v>
      </c>
      <c r="K152" s="29">
        <f t="shared" si="15"/>
        <v>389</v>
      </c>
      <c r="L152" s="21"/>
      <c r="M152" s="43">
        <v>389</v>
      </c>
      <c r="N152" s="43"/>
      <c r="O152" s="43"/>
      <c r="P152" s="43"/>
      <c r="Q152" s="43"/>
      <c r="R152" s="43"/>
      <c r="S152" s="21"/>
      <c r="T152" s="43"/>
      <c r="U152" s="21" t="s">
        <v>136</v>
      </c>
      <c r="V152" s="32">
        <v>455</v>
      </c>
      <c r="W152" s="32" t="s">
        <v>47</v>
      </c>
      <c r="X152" s="32"/>
      <c r="Y152" s="32" t="s">
        <v>47</v>
      </c>
      <c r="Z152" s="32" t="s">
        <v>47</v>
      </c>
      <c r="AA152" s="26" t="s">
        <v>739</v>
      </c>
      <c r="AB152" s="21" t="s">
        <v>82</v>
      </c>
      <c r="AC152" s="21" t="s">
        <v>139</v>
      </c>
    </row>
    <row r="153" s="4" customFormat="1" ht="178" customHeight="1" spans="1:29">
      <c r="A153" s="20" t="s">
        <v>845</v>
      </c>
      <c r="B153" s="21" t="s">
        <v>846</v>
      </c>
      <c r="C153" s="21"/>
      <c r="D153" s="21" t="s">
        <v>847</v>
      </c>
      <c r="E153" s="21" t="s">
        <v>735</v>
      </c>
      <c r="F153" s="22" t="s">
        <v>132</v>
      </c>
      <c r="G153" s="21" t="s">
        <v>736</v>
      </c>
      <c r="H153" s="23" t="s">
        <v>848</v>
      </c>
      <c r="I153" s="23" t="s">
        <v>849</v>
      </c>
      <c r="J153" s="33">
        <f t="shared" si="14"/>
        <v>389</v>
      </c>
      <c r="K153" s="29">
        <f t="shared" si="15"/>
        <v>389</v>
      </c>
      <c r="L153" s="21"/>
      <c r="M153" s="43">
        <v>389</v>
      </c>
      <c r="N153" s="43"/>
      <c r="O153" s="43"/>
      <c r="P153" s="43"/>
      <c r="Q153" s="43"/>
      <c r="R153" s="43"/>
      <c r="S153" s="21"/>
      <c r="T153" s="43"/>
      <c r="U153" s="21" t="s">
        <v>136</v>
      </c>
      <c r="V153" s="32">
        <v>275</v>
      </c>
      <c r="W153" s="32" t="s">
        <v>47</v>
      </c>
      <c r="X153" s="32"/>
      <c r="Y153" s="32" t="s">
        <v>47</v>
      </c>
      <c r="Z153" s="32" t="s">
        <v>47</v>
      </c>
      <c r="AA153" s="26" t="s">
        <v>739</v>
      </c>
      <c r="AB153" s="21" t="s">
        <v>88</v>
      </c>
      <c r="AC153" s="21" t="s">
        <v>139</v>
      </c>
    </row>
    <row r="154" s="4" customFormat="1" ht="152" customHeight="1" spans="1:29">
      <c r="A154" s="20" t="s">
        <v>850</v>
      </c>
      <c r="B154" s="21" t="s">
        <v>851</v>
      </c>
      <c r="C154" s="21"/>
      <c r="D154" s="21" t="s">
        <v>852</v>
      </c>
      <c r="E154" s="21" t="s">
        <v>735</v>
      </c>
      <c r="F154" s="22" t="s">
        <v>132</v>
      </c>
      <c r="G154" s="21" t="s">
        <v>736</v>
      </c>
      <c r="H154" s="23" t="s">
        <v>853</v>
      </c>
      <c r="I154" s="23" t="s">
        <v>854</v>
      </c>
      <c r="J154" s="33">
        <f t="shared" si="14"/>
        <v>389</v>
      </c>
      <c r="K154" s="29">
        <f t="shared" si="15"/>
        <v>389</v>
      </c>
      <c r="L154" s="21"/>
      <c r="M154" s="43">
        <v>389</v>
      </c>
      <c r="N154" s="43"/>
      <c r="O154" s="43"/>
      <c r="P154" s="43"/>
      <c r="Q154" s="43"/>
      <c r="R154" s="43"/>
      <c r="S154" s="21"/>
      <c r="T154" s="43"/>
      <c r="U154" s="21" t="s">
        <v>136</v>
      </c>
      <c r="V154" s="32">
        <v>357</v>
      </c>
      <c r="W154" s="32" t="s">
        <v>47</v>
      </c>
      <c r="X154" s="32"/>
      <c r="Y154" s="32" t="s">
        <v>47</v>
      </c>
      <c r="Z154" s="32" t="s">
        <v>47</v>
      </c>
      <c r="AA154" s="26" t="s">
        <v>739</v>
      </c>
      <c r="AB154" s="21" t="s">
        <v>88</v>
      </c>
      <c r="AC154" s="21" t="s">
        <v>139</v>
      </c>
    </row>
    <row r="155" s="4" customFormat="1" ht="258" customHeight="1" spans="1:29">
      <c r="A155" s="20" t="s">
        <v>855</v>
      </c>
      <c r="B155" s="21" t="s">
        <v>856</v>
      </c>
      <c r="C155" s="21"/>
      <c r="D155" s="21" t="s">
        <v>857</v>
      </c>
      <c r="E155" s="21" t="s">
        <v>735</v>
      </c>
      <c r="F155" s="22" t="s">
        <v>132</v>
      </c>
      <c r="G155" s="21" t="s">
        <v>736</v>
      </c>
      <c r="H155" s="23" t="s">
        <v>858</v>
      </c>
      <c r="I155" s="23" t="s">
        <v>859</v>
      </c>
      <c r="J155" s="33">
        <f t="shared" si="14"/>
        <v>280</v>
      </c>
      <c r="K155" s="29">
        <f t="shared" si="15"/>
        <v>280</v>
      </c>
      <c r="L155" s="21"/>
      <c r="M155" s="43">
        <v>280</v>
      </c>
      <c r="N155" s="43"/>
      <c r="O155" s="43"/>
      <c r="P155" s="43"/>
      <c r="Q155" s="43"/>
      <c r="R155" s="43"/>
      <c r="S155" s="21"/>
      <c r="T155" s="43"/>
      <c r="U155" s="21" t="s">
        <v>136</v>
      </c>
      <c r="V155" s="32">
        <v>510</v>
      </c>
      <c r="W155" s="32" t="s">
        <v>47</v>
      </c>
      <c r="X155" s="32"/>
      <c r="Y155" s="32" t="s">
        <v>47</v>
      </c>
      <c r="Z155" s="32" t="s">
        <v>47</v>
      </c>
      <c r="AA155" s="26" t="s">
        <v>739</v>
      </c>
      <c r="AB155" s="21" t="s">
        <v>99</v>
      </c>
      <c r="AC155" s="21" t="s">
        <v>139</v>
      </c>
    </row>
    <row r="156" s="4" customFormat="1" ht="241" customHeight="1" spans="1:29">
      <c r="A156" s="20" t="s">
        <v>860</v>
      </c>
      <c r="B156" s="21" t="s">
        <v>861</v>
      </c>
      <c r="C156" s="21"/>
      <c r="D156" s="21" t="s">
        <v>862</v>
      </c>
      <c r="E156" s="21" t="s">
        <v>735</v>
      </c>
      <c r="F156" s="22" t="s">
        <v>132</v>
      </c>
      <c r="G156" s="21" t="s">
        <v>736</v>
      </c>
      <c r="H156" s="23" t="s">
        <v>863</v>
      </c>
      <c r="I156" s="23" t="s">
        <v>864</v>
      </c>
      <c r="J156" s="33">
        <f t="shared" si="14"/>
        <v>197</v>
      </c>
      <c r="K156" s="29">
        <f t="shared" si="15"/>
        <v>197</v>
      </c>
      <c r="L156" s="21"/>
      <c r="M156" s="43">
        <v>197</v>
      </c>
      <c r="N156" s="43"/>
      <c r="O156" s="43"/>
      <c r="P156" s="43"/>
      <c r="Q156" s="43"/>
      <c r="R156" s="43"/>
      <c r="S156" s="21"/>
      <c r="T156" s="43"/>
      <c r="U156" s="21" t="s">
        <v>136</v>
      </c>
      <c r="V156" s="32">
        <v>460</v>
      </c>
      <c r="W156" s="32" t="s">
        <v>47</v>
      </c>
      <c r="X156" s="32"/>
      <c r="Y156" s="32" t="s">
        <v>47</v>
      </c>
      <c r="Z156" s="32" t="s">
        <v>47</v>
      </c>
      <c r="AA156" s="26" t="s">
        <v>739</v>
      </c>
      <c r="AB156" s="21" t="s">
        <v>99</v>
      </c>
      <c r="AC156" s="21" t="s">
        <v>139</v>
      </c>
    </row>
    <row r="157" s="4" customFormat="1" ht="241" customHeight="1" spans="1:29">
      <c r="A157" s="20" t="s">
        <v>865</v>
      </c>
      <c r="B157" s="21" t="s">
        <v>866</v>
      </c>
      <c r="C157" s="21"/>
      <c r="D157" s="21" t="s">
        <v>867</v>
      </c>
      <c r="E157" s="21" t="s">
        <v>735</v>
      </c>
      <c r="F157" s="22" t="s">
        <v>132</v>
      </c>
      <c r="G157" s="21" t="s">
        <v>736</v>
      </c>
      <c r="H157" s="23" t="s">
        <v>868</v>
      </c>
      <c r="I157" s="23" t="s">
        <v>869</v>
      </c>
      <c r="J157" s="33">
        <f t="shared" si="14"/>
        <v>384</v>
      </c>
      <c r="K157" s="29">
        <f t="shared" si="15"/>
        <v>384</v>
      </c>
      <c r="L157" s="21"/>
      <c r="M157" s="43">
        <v>384</v>
      </c>
      <c r="N157" s="43"/>
      <c r="O157" s="43"/>
      <c r="P157" s="43"/>
      <c r="Q157" s="43"/>
      <c r="R157" s="43"/>
      <c r="S157" s="21"/>
      <c r="T157" s="43"/>
      <c r="U157" s="21" t="s">
        <v>136</v>
      </c>
      <c r="V157" s="32">
        <v>490</v>
      </c>
      <c r="W157" s="32" t="s">
        <v>47</v>
      </c>
      <c r="X157" s="32"/>
      <c r="Y157" s="32" t="s">
        <v>47</v>
      </c>
      <c r="Z157" s="32" t="s">
        <v>47</v>
      </c>
      <c r="AA157" s="26" t="s">
        <v>739</v>
      </c>
      <c r="AB157" s="21" t="s">
        <v>105</v>
      </c>
      <c r="AC157" s="21" t="s">
        <v>139</v>
      </c>
    </row>
    <row r="158" s="4" customFormat="1" ht="241" customHeight="1" spans="1:29">
      <c r="A158" s="20" t="s">
        <v>870</v>
      </c>
      <c r="B158" s="21" t="s">
        <v>871</v>
      </c>
      <c r="C158" s="21"/>
      <c r="D158" s="21" t="s">
        <v>872</v>
      </c>
      <c r="E158" s="21" t="s">
        <v>735</v>
      </c>
      <c r="F158" s="22" t="s">
        <v>132</v>
      </c>
      <c r="G158" s="21" t="s">
        <v>736</v>
      </c>
      <c r="H158" s="23" t="s">
        <v>873</v>
      </c>
      <c r="I158" s="23" t="s">
        <v>874</v>
      </c>
      <c r="J158" s="33">
        <f t="shared" si="14"/>
        <v>389</v>
      </c>
      <c r="K158" s="29">
        <f t="shared" si="15"/>
        <v>389</v>
      </c>
      <c r="L158" s="21"/>
      <c r="M158" s="43">
        <v>389</v>
      </c>
      <c r="N158" s="43"/>
      <c r="O158" s="43"/>
      <c r="P158" s="43"/>
      <c r="Q158" s="43"/>
      <c r="R158" s="43"/>
      <c r="S158" s="21"/>
      <c r="T158" s="43"/>
      <c r="U158" s="21" t="s">
        <v>136</v>
      </c>
      <c r="V158" s="32">
        <v>350</v>
      </c>
      <c r="W158" s="32" t="s">
        <v>47</v>
      </c>
      <c r="X158" s="32"/>
      <c r="Y158" s="32" t="s">
        <v>47</v>
      </c>
      <c r="Z158" s="32" t="s">
        <v>47</v>
      </c>
      <c r="AA158" s="26" t="s">
        <v>739</v>
      </c>
      <c r="AB158" s="21" t="s">
        <v>105</v>
      </c>
      <c r="AC158" s="21" t="s">
        <v>139</v>
      </c>
    </row>
    <row r="159" s="4" customFormat="1" ht="181" customHeight="1" spans="1:29">
      <c r="A159" s="20" t="s">
        <v>875</v>
      </c>
      <c r="B159" s="21" t="s">
        <v>876</v>
      </c>
      <c r="C159" s="21"/>
      <c r="D159" s="21" t="s">
        <v>877</v>
      </c>
      <c r="E159" s="21" t="s">
        <v>735</v>
      </c>
      <c r="F159" s="22" t="s">
        <v>132</v>
      </c>
      <c r="G159" s="21" t="s">
        <v>736</v>
      </c>
      <c r="H159" s="23" t="s">
        <v>878</v>
      </c>
      <c r="I159" s="23" t="s">
        <v>879</v>
      </c>
      <c r="J159" s="33">
        <f t="shared" si="14"/>
        <v>384</v>
      </c>
      <c r="K159" s="29">
        <f t="shared" si="15"/>
        <v>384</v>
      </c>
      <c r="L159" s="21"/>
      <c r="M159" s="43">
        <v>384</v>
      </c>
      <c r="N159" s="43"/>
      <c r="O159" s="43"/>
      <c r="P159" s="43"/>
      <c r="Q159" s="43"/>
      <c r="R159" s="43"/>
      <c r="S159" s="21"/>
      <c r="T159" s="43"/>
      <c r="U159" s="21" t="s">
        <v>136</v>
      </c>
      <c r="V159" s="32">
        <v>200</v>
      </c>
      <c r="W159" s="32" t="s">
        <v>47</v>
      </c>
      <c r="X159" s="32"/>
      <c r="Y159" s="32" t="s">
        <v>47</v>
      </c>
      <c r="Z159" s="32" t="s">
        <v>47</v>
      </c>
      <c r="AA159" s="26" t="s">
        <v>739</v>
      </c>
      <c r="AB159" s="21" t="s">
        <v>111</v>
      </c>
      <c r="AC159" s="21" t="s">
        <v>139</v>
      </c>
    </row>
    <row r="160" s="4" customFormat="1" ht="153" customHeight="1" spans="1:29">
      <c r="A160" s="20" t="s">
        <v>880</v>
      </c>
      <c r="B160" s="21" t="s">
        <v>881</v>
      </c>
      <c r="C160" s="21"/>
      <c r="D160" s="21" t="s">
        <v>882</v>
      </c>
      <c r="E160" s="21" t="s">
        <v>735</v>
      </c>
      <c r="F160" s="22" t="s">
        <v>132</v>
      </c>
      <c r="G160" s="21" t="s">
        <v>736</v>
      </c>
      <c r="H160" s="23" t="s">
        <v>440</v>
      </c>
      <c r="I160" s="23" t="s">
        <v>883</v>
      </c>
      <c r="J160" s="33">
        <f t="shared" si="14"/>
        <v>380</v>
      </c>
      <c r="K160" s="29">
        <f t="shared" si="15"/>
        <v>380</v>
      </c>
      <c r="L160" s="21"/>
      <c r="M160" s="43">
        <v>380</v>
      </c>
      <c r="N160" s="43"/>
      <c r="O160" s="43"/>
      <c r="P160" s="43"/>
      <c r="Q160" s="43"/>
      <c r="R160" s="43"/>
      <c r="S160" s="21"/>
      <c r="T160" s="43"/>
      <c r="U160" s="21" t="s">
        <v>136</v>
      </c>
      <c r="V160" s="32">
        <v>170</v>
      </c>
      <c r="W160" s="32" t="s">
        <v>47</v>
      </c>
      <c r="X160" s="32"/>
      <c r="Y160" s="32" t="s">
        <v>47</v>
      </c>
      <c r="Z160" s="32" t="s">
        <v>47</v>
      </c>
      <c r="AA160" s="26" t="s">
        <v>739</v>
      </c>
      <c r="AB160" s="21" t="s">
        <v>111</v>
      </c>
      <c r="AC160" s="21" t="s">
        <v>139</v>
      </c>
    </row>
    <row r="161" s="4" customFormat="1" ht="249.85" spans="1:29">
      <c r="A161" s="20" t="s">
        <v>884</v>
      </c>
      <c r="B161" s="21" t="s">
        <v>885</v>
      </c>
      <c r="C161" s="21"/>
      <c r="D161" s="21" t="s">
        <v>886</v>
      </c>
      <c r="E161" s="21" t="s">
        <v>735</v>
      </c>
      <c r="F161" s="22" t="s">
        <v>132</v>
      </c>
      <c r="G161" s="21" t="s">
        <v>736</v>
      </c>
      <c r="H161" s="23" t="s">
        <v>887</v>
      </c>
      <c r="I161" s="23" t="s">
        <v>888</v>
      </c>
      <c r="J161" s="33">
        <f t="shared" si="14"/>
        <v>388</v>
      </c>
      <c r="K161" s="29">
        <f t="shared" si="15"/>
        <v>388</v>
      </c>
      <c r="L161" s="21"/>
      <c r="M161" s="43">
        <v>388</v>
      </c>
      <c r="N161" s="43"/>
      <c r="O161" s="43"/>
      <c r="P161" s="43"/>
      <c r="Q161" s="43"/>
      <c r="R161" s="43"/>
      <c r="S161" s="21"/>
      <c r="T161" s="43"/>
      <c r="U161" s="32" t="s">
        <v>136</v>
      </c>
      <c r="V161" s="32">
        <v>785</v>
      </c>
      <c r="W161" s="32" t="s">
        <v>47</v>
      </c>
      <c r="X161" s="32"/>
      <c r="Y161" s="32" t="s">
        <v>47</v>
      </c>
      <c r="Z161" s="32" t="s">
        <v>47</v>
      </c>
      <c r="AA161" s="55" t="s">
        <v>739</v>
      </c>
      <c r="AB161" s="32" t="s">
        <v>122</v>
      </c>
      <c r="AC161" s="32" t="s">
        <v>139</v>
      </c>
    </row>
    <row r="162" s="4" customFormat="1" ht="196" customHeight="1" spans="1:29">
      <c r="A162" s="20" t="s">
        <v>889</v>
      </c>
      <c r="B162" s="21" t="s">
        <v>890</v>
      </c>
      <c r="C162" s="21"/>
      <c r="D162" s="21" t="s">
        <v>891</v>
      </c>
      <c r="E162" s="21" t="s">
        <v>735</v>
      </c>
      <c r="F162" s="22" t="s">
        <v>132</v>
      </c>
      <c r="G162" s="21" t="s">
        <v>736</v>
      </c>
      <c r="H162" s="23" t="s">
        <v>892</v>
      </c>
      <c r="I162" s="23" t="s">
        <v>893</v>
      </c>
      <c r="J162" s="33">
        <f t="shared" si="14"/>
        <v>384</v>
      </c>
      <c r="K162" s="29">
        <f t="shared" si="15"/>
        <v>384</v>
      </c>
      <c r="L162" s="21"/>
      <c r="M162" s="43">
        <v>384</v>
      </c>
      <c r="N162" s="43"/>
      <c r="O162" s="43"/>
      <c r="P162" s="43"/>
      <c r="Q162" s="43"/>
      <c r="R162" s="43"/>
      <c r="S162" s="21"/>
      <c r="T162" s="43"/>
      <c r="U162" s="21" t="s">
        <v>136</v>
      </c>
      <c r="V162" s="32">
        <v>800</v>
      </c>
      <c r="W162" s="32" t="s">
        <v>47</v>
      </c>
      <c r="X162" s="32"/>
      <c r="Y162" s="32" t="s">
        <v>47</v>
      </c>
      <c r="Z162" s="32" t="s">
        <v>47</v>
      </c>
      <c r="AA162" s="26" t="s">
        <v>739</v>
      </c>
      <c r="AB162" s="21" t="s">
        <v>212</v>
      </c>
      <c r="AC162" s="21" t="s">
        <v>139</v>
      </c>
    </row>
    <row r="163" s="4" customFormat="1" ht="217" customHeight="1" spans="1:29">
      <c r="A163" s="20" t="s">
        <v>894</v>
      </c>
      <c r="B163" s="21" t="s">
        <v>895</v>
      </c>
      <c r="C163" s="21"/>
      <c r="D163" s="21" t="s">
        <v>896</v>
      </c>
      <c r="E163" s="21" t="s">
        <v>735</v>
      </c>
      <c r="F163" s="22" t="s">
        <v>132</v>
      </c>
      <c r="G163" s="21" t="s">
        <v>736</v>
      </c>
      <c r="H163" s="23" t="s">
        <v>897</v>
      </c>
      <c r="I163" s="23" t="s">
        <v>898</v>
      </c>
      <c r="J163" s="33">
        <f t="shared" si="14"/>
        <v>384</v>
      </c>
      <c r="K163" s="29">
        <f t="shared" si="15"/>
        <v>384</v>
      </c>
      <c r="L163" s="21"/>
      <c r="M163" s="43">
        <v>384</v>
      </c>
      <c r="N163" s="43"/>
      <c r="O163" s="43"/>
      <c r="P163" s="43"/>
      <c r="Q163" s="43"/>
      <c r="R163" s="43"/>
      <c r="S163" s="21"/>
      <c r="T163" s="43"/>
      <c r="U163" s="21" t="s">
        <v>136</v>
      </c>
      <c r="V163" s="32">
        <v>820</v>
      </c>
      <c r="W163" s="32" t="s">
        <v>47</v>
      </c>
      <c r="X163" s="32"/>
      <c r="Y163" s="32" t="s">
        <v>47</v>
      </c>
      <c r="Z163" s="32" t="s">
        <v>47</v>
      </c>
      <c r="AA163" s="26" t="s">
        <v>739</v>
      </c>
      <c r="AB163" s="21" t="s">
        <v>212</v>
      </c>
      <c r="AC163" s="21" t="s">
        <v>139</v>
      </c>
    </row>
    <row r="164" s="4" customFormat="1" ht="296" customHeight="1" spans="1:29">
      <c r="A164" s="20" t="s">
        <v>899</v>
      </c>
      <c r="B164" s="21" t="s">
        <v>900</v>
      </c>
      <c r="C164" s="21"/>
      <c r="D164" s="21" t="s">
        <v>901</v>
      </c>
      <c r="E164" s="21" t="s">
        <v>735</v>
      </c>
      <c r="F164" s="22" t="s">
        <v>132</v>
      </c>
      <c r="G164" s="21" t="s">
        <v>736</v>
      </c>
      <c r="H164" s="23" t="s">
        <v>902</v>
      </c>
      <c r="I164" s="23" t="s">
        <v>903</v>
      </c>
      <c r="J164" s="33">
        <f t="shared" si="14"/>
        <v>387</v>
      </c>
      <c r="K164" s="29">
        <f t="shared" si="15"/>
        <v>387</v>
      </c>
      <c r="L164" s="21"/>
      <c r="M164" s="43">
        <v>387</v>
      </c>
      <c r="N164" s="43"/>
      <c r="O164" s="43"/>
      <c r="P164" s="43"/>
      <c r="Q164" s="43"/>
      <c r="R164" s="43"/>
      <c r="S164" s="21"/>
      <c r="T164" s="43"/>
      <c r="U164" s="21" t="s">
        <v>136</v>
      </c>
      <c r="V164" s="32">
        <v>472</v>
      </c>
      <c r="W164" s="32" t="s">
        <v>47</v>
      </c>
      <c r="X164" s="32"/>
      <c r="Y164" s="32" t="s">
        <v>47</v>
      </c>
      <c r="Z164" s="32" t="s">
        <v>47</v>
      </c>
      <c r="AA164" s="26" t="s">
        <v>739</v>
      </c>
      <c r="AB164" s="21" t="s">
        <v>363</v>
      </c>
      <c r="AC164" s="21" t="s">
        <v>139</v>
      </c>
    </row>
    <row r="165" s="4" customFormat="1" ht="159" customHeight="1" spans="1:29">
      <c r="A165" s="20" t="s">
        <v>904</v>
      </c>
      <c r="B165" s="21" t="s">
        <v>905</v>
      </c>
      <c r="C165" s="21"/>
      <c r="D165" s="21" t="s">
        <v>906</v>
      </c>
      <c r="E165" s="21" t="s">
        <v>735</v>
      </c>
      <c r="F165" s="22" t="s">
        <v>132</v>
      </c>
      <c r="G165" s="21" t="s">
        <v>736</v>
      </c>
      <c r="H165" s="23" t="s">
        <v>907</v>
      </c>
      <c r="I165" s="23" t="s">
        <v>908</v>
      </c>
      <c r="J165" s="33">
        <f t="shared" si="14"/>
        <v>387</v>
      </c>
      <c r="K165" s="29">
        <f t="shared" si="15"/>
        <v>387</v>
      </c>
      <c r="L165" s="21"/>
      <c r="M165" s="43">
        <v>387</v>
      </c>
      <c r="N165" s="43"/>
      <c r="O165" s="43"/>
      <c r="P165" s="43"/>
      <c r="Q165" s="43"/>
      <c r="R165" s="43"/>
      <c r="S165" s="21"/>
      <c r="T165" s="43"/>
      <c r="U165" s="21" t="s">
        <v>136</v>
      </c>
      <c r="V165" s="32">
        <v>586</v>
      </c>
      <c r="W165" s="32" t="s">
        <v>47</v>
      </c>
      <c r="X165" s="32"/>
      <c r="Y165" s="32" t="s">
        <v>47</v>
      </c>
      <c r="Z165" s="32" t="s">
        <v>47</v>
      </c>
      <c r="AA165" s="26" t="s">
        <v>739</v>
      </c>
      <c r="AB165" s="21" t="s">
        <v>363</v>
      </c>
      <c r="AC165" s="21" t="s">
        <v>139</v>
      </c>
    </row>
    <row r="166" s="4" customFormat="1" ht="170" customHeight="1" spans="1:29">
      <c r="A166" s="20" t="s">
        <v>909</v>
      </c>
      <c r="B166" s="21" t="s">
        <v>910</v>
      </c>
      <c r="C166" s="21"/>
      <c r="D166" s="21" t="s">
        <v>911</v>
      </c>
      <c r="E166" s="21" t="s">
        <v>735</v>
      </c>
      <c r="F166" s="22" t="s">
        <v>132</v>
      </c>
      <c r="G166" s="21" t="s">
        <v>736</v>
      </c>
      <c r="H166" s="23" t="s">
        <v>912</v>
      </c>
      <c r="I166" s="23" t="s">
        <v>913</v>
      </c>
      <c r="J166" s="33">
        <f t="shared" si="14"/>
        <v>381</v>
      </c>
      <c r="K166" s="29">
        <f t="shared" si="15"/>
        <v>381</v>
      </c>
      <c r="L166" s="21"/>
      <c r="M166" s="43">
        <v>381</v>
      </c>
      <c r="N166" s="43"/>
      <c r="O166" s="43"/>
      <c r="P166" s="43"/>
      <c r="Q166" s="43"/>
      <c r="R166" s="43"/>
      <c r="S166" s="21"/>
      <c r="T166" s="43"/>
      <c r="U166" s="21" t="s">
        <v>136</v>
      </c>
      <c r="V166" s="32">
        <v>298</v>
      </c>
      <c r="W166" s="32" t="s">
        <v>47</v>
      </c>
      <c r="X166" s="32"/>
      <c r="Y166" s="32" t="s">
        <v>47</v>
      </c>
      <c r="Z166" s="32" t="s">
        <v>47</v>
      </c>
      <c r="AA166" s="26" t="s">
        <v>739</v>
      </c>
      <c r="AB166" s="21" t="s">
        <v>374</v>
      </c>
      <c r="AC166" s="21" t="s">
        <v>139</v>
      </c>
    </row>
    <row r="167" s="4" customFormat="1" ht="161" customHeight="1" spans="1:29">
      <c r="A167" s="20" t="s">
        <v>914</v>
      </c>
      <c r="B167" s="21" t="s">
        <v>915</v>
      </c>
      <c r="C167" s="21"/>
      <c r="D167" s="21" t="s">
        <v>916</v>
      </c>
      <c r="E167" s="21" t="s">
        <v>735</v>
      </c>
      <c r="F167" s="22" t="s">
        <v>132</v>
      </c>
      <c r="G167" s="21" t="s">
        <v>736</v>
      </c>
      <c r="H167" s="23" t="s">
        <v>917</v>
      </c>
      <c r="I167" s="23" t="s">
        <v>918</v>
      </c>
      <c r="J167" s="33">
        <f t="shared" si="14"/>
        <v>387</v>
      </c>
      <c r="K167" s="29">
        <f t="shared" si="15"/>
        <v>387</v>
      </c>
      <c r="L167" s="21"/>
      <c r="M167" s="43">
        <v>387</v>
      </c>
      <c r="N167" s="43"/>
      <c r="O167" s="43"/>
      <c r="P167" s="43"/>
      <c r="Q167" s="43"/>
      <c r="R167" s="43"/>
      <c r="S167" s="21"/>
      <c r="T167" s="43"/>
      <c r="U167" s="21" t="s">
        <v>136</v>
      </c>
      <c r="V167" s="32">
        <v>375</v>
      </c>
      <c r="W167" s="32" t="s">
        <v>47</v>
      </c>
      <c r="X167" s="32"/>
      <c r="Y167" s="32" t="s">
        <v>47</v>
      </c>
      <c r="Z167" s="32" t="s">
        <v>47</v>
      </c>
      <c r="AA167" s="26" t="s">
        <v>739</v>
      </c>
      <c r="AB167" s="21" t="s">
        <v>374</v>
      </c>
      <c r="AC167" s="21" t="s">
        <v>139</v>
      </c>
    </row>
    <row r="168" s="4" customFormat="1" ht="330" customHeight="1" spans="1:29">
      <c r="A168" s="20" t="s">
        <v>919</v>
      </c>
      <c r="B168" s="21" t="s">
        <v>920</v>
      </c>
      <c r="C168" s="21"/>
      <c r="D168" s="21" t="s">
        <v>921</v>
      </c>
      <c r="E168" s="21" t="s">
        <v>735</v>
      </c>
      <c r="F168" s="22" t="s">
        <v>132</v>
      </c>
      <c r="G168" s="21" t="s">
        <v>736</v>
      </c>
      <c r="H168" s="23" t="s">
        <v>922</v>
      </c>
      <c r="I168" s="23" t="s">
        <v>923</v>
      </c>
      <c r="J168" s="21">
        <f t="shared" si="14"/>
        <v>2500</v>
      </c>
      <c r="K168" s="29">
        <f t="shared" si="15"/>
        <v>2500</v>
      </c>
      <c r="L168" s="21"/>
      <c r="M168" s="43">
        <v>2500</v>
      </c>
      <c r="N168" s="43"/>
      <c r="O168" s="43"/>
      <c r="P168" s="43"/>
      <c r="Q168" s="43"/>
      <c r="R168" s="43"/>
      <c r="S168" s="21"/>
      <c r="T168" s="43"/>
      <c r="U168" s="21" t="s">
        <v>136</v>
      </c>
      <c r="V168" s="32">
        <v>3800</v>
      </c>
      <c r="W168" s="32" t="s">
        <v>47</v>
      </c>
      <c r="X168" s="32"/>
      <c r="Y168" s="32" t="s">
        <v>47</v>
      </c>
      <c r="Z168" s="32" t="s">
        <v>47</v>
      </c>
      <c r="AA168" s="26" t="s">
        <v>739</v>
      </c>
      <c r="AB168" s="21" t="s">
        <v>138</v>
      </c>
      <c r="AC168" s="21" t="s">
        <v>139</v>
      </c>
    </row>
    <row r="169" s="4" customFormat="1" ht="174" customHeight="1" spans="1:29">
      <c r="A169" s="20" t="s">
        <v>924</v>
      </c>
      <c r="B169" s="21" t="s">
        <v>925</v>
      </c>
      <c r="C169" s="21"/>
      <c r="D169" s="21" t="s">
        <v>926</v>
      </c>
      <c r="E169" s="21" t="s">
        <v>735</v>
      </c>
      <c r="F169" s="22" t="s">
        <v>132</v>
      </c>
      <c r="G169" s="21" t="s">
        <v>736</v>
      </c>
      <c r="H169" s="23" t="s">
        <v>927</v>
      </c>
      <c r="I169" s="23" t="s">
        <v>928</v>
      </c>
      <c r="J169" s="21">
        <f t="shared" si="14"/>
        <v>2980</v>
      </c>
      <c r="K169" s="29">
        <f t="shared" si="15"/>
        <v>2980</v>
      </c>
      <c r="L169" s="21"/>
      <c r="M169" s="43">
        <v>2980</v>
      </c>
      <c r="N169" s="43"/>
      <c r="O169" s="43"/>
      <c r="P169" s="43"/>
      <c r="Q169" s="43"/>
      <c r="R169" s="43"/>
      <c r="S169" s="21"/>
      <c r="T169" s="43"/>
      <c r="U169" s="21" t="s">
        <v>136</v>
      </c>
      <c r="V169" s="32">
        <v>800</v>
      </c>
      <c r="W169" s="32" t="s">
        <v>47</v>
      </c>
      <c r="X169" s="32"/>
      <c r="Y169" s="32" t="s">
        <v>47</v>
      </c>
      <c r="Z169" s="32" t="s">
        <v>47</v>
      </c>
      <c r="AA169" s="26" t="s">
        <v>739</v>
      </c>
      <c r="AB169" s="21" t="s">
        <v>138</v>
      </c>
      <c r="AC169" s="21" t="s">
        <v>139</v>
      </c>
    </row>
    <row r="170" s="4" customFormat="1" ht="196" customHeight="1" spans="1:29">
      <c r="A170" s="20" t="s">
        <v>929</v>
      </c>
      <c r="B170" s="21" t="s">
        <v>930</v>
      </c>
      <c r="C170" s="21"/>
      <c r="D170" s="21" t="s">
        <v>931</v>
      </c>
      <c r="E170" s="21" t="s">
        <v>735</v>
      </c>
      <c r="F170" s="22" t="s">
        <v>132</v>
      </c>
      <c r="G170" s="21" t="s">
        <v>736</v>
      </c>
      <c r="H170" s="23" t="s">
        <v>932</v>
      </c>
      <c r="I170" s="23" t="s">
        <v>933</v>
      </c>
      <c r="J170" s="21">
        <f t="shared" si="14"/>
        <v>240</v>
      </c>
      <c r="K170" s="29">
        <f t="shared" si="15"/>
        <v>240</v>
      </c>
      <c r="L170" s="21"/>
      <c r="M170" s="43">
        <v>240</v>
      </c>
      <c r="N170" s="43"/>
      <c r="O170" s="43"/>
      <c r="P170" s="43"/>
      <c r="Q170" s="43"/>
      <c r="R170" s="43"/>
      <c r="S170" s="21"/>
      <c r="T170" s="43"/>
      <c r="U170" s="21" t="s">
        <v>136</v>
      </c>
      <c r="V170" s="32">
        <v>523</v>
      </c>
      <c r="W170" s="32" t="s">
        <v>47</v>
      </c>
      <c r="X170" s="32"/>
      <c r="Y170" s="32" t="s">
        <v>47</v>
      </c>
      <c r="Z170" s="32" t="s">
        <v>47</v>
      </c>
      <c r="AA170" s="26" t="s">
        <v>739</v>
      </c>
      <c r="AB170" s="21" t="s">
        <v>149</v>
      </c>
      <c r="AC170" s="21" t="s">
        <v>139</v>
      </c>
    </row>
    <row r="171" s="4" customFormat="1" ht="170" customHeight="1" spans="1:29">
      <c r="A171" s="20" t="s">
        <v>934</v>
      </c>
      <c r="B171" s="21" t="s">
        <v>935</v>
      </c>
      <c r="C171" s="21"/>
      <c r="D171" s="21" t="s">
        <v>936</v>
      </c>
      <c r="E171" s="21" t="s">
        <v>735</v>
      </c>
      <c r="F171" s="22" t="s">
        <v>132</v>
      </c>
      <c r="G171" s="21" t="s">
        <v>736</v>
      </c>
      <c r="H171" s="23" t="s">
        <v>937</v>
      </c>
      <c r="I171" s="23" t="s">
        <v>938</v>
      </c>
      <c r="J171" s="21">
        <f t="shared" si="14"/>
        <v>326</v>
      </c>
      <c r="K171" s="29">
        <f t="shared" si="15"/>
        <v>326</v>
      </c>
      <c r="L171" s="21"/>
      <c r="M171" s="43">
        <v>326</v>
      </c>
      <c r="N171" s="43"/>
      <c r="O171" s="43"/>
      <c r="P171" s="43"/>
      <c r="Q171" s="43"/>
      <c r="R171" s="43"/>
      <c r="S171" s="21"/>
      <c r="T171" s="43"/>
      <c r="U171" s="21" t="s">
        <v>136</v>
      </c>
      <c r="V171" s="32">
        <v>488</v>
      </c>
      <c r="W171" s="32" t="s">
        <v>47</v>
      </c>
      <c r="X171" s="32"/>
      <c r="Y171" s="32" t="s">
        <v>47</v>
      </c>
      <c r="Z171" s="32" t="s">
        <v>47</v>
      </c>
      <c r="AA171" s="26" t="s">
        <v>739</v>
      </c>
      <c r="AB171" s="21" t="s">
        <v>317</v>
      </c>
      <c r="AC171" s="21" t="s">
        <v>139</v>
      </c>
    </row>
    <row r="172" s="4" customFormat="1" ht="210" customHeight="1" spans="1:29">
      <c r="A172" s="20" t="s">
        <v>939</v>
      </c>
      <c r="B172" s="21" t="s">
        <v>940</v>
      </c>
      <c r="C172" s="21"/>
      <c r="D172" s="21" t="s">
        <v>941</v>
      </c>
      <c r="E172" s="21" t="s">
        <v>735</v>
      </c>
      <c r="F172" s="22" t="s">
        <v>132</v>
      </c>
      <c r="G172" s="21" t="s">
        <v>736</v>
      </c>
      <c r="H172" s="23" t="s">
        <v>942</v>
      </c>
      <c r="I172" s="23" t="s">
        <v>943</v>
      </c>
      <c r="J172" s="21">
        <f t="shared" si="14"/>
        <v>335</v>
      </c>
      <c r="K172" s="29">
        <f t="shared" si="15"/>
        <v>335</v>
      </c>
      <c r="L172" s="21"/>
      <c r="M172" s="43">
        <v>335</v>
      </c>
      <c r="N172" s="43"/>
      <c r="O172" s="43"/>
      <c r="P172" s="43"/>
      <c r="Q172" s="43"/>
      <c r="R172" s="43"/>
      <c r="S172" s="21"/>
      <c r="T172" s="43"/>
      <c r="U172" s="21" t="s">
        <v>136</v>
      </c>
      <c r="V172" s="32">
        <v>390</v>
      </c>
      <c r="W172" s="32" t="s">
        <v>47</v>
      </c>
      <c r="X172" s="32"/>
      <c r="Y172" s="32" t="s">
        <v>47</v>
      </c>
      <c r="Z172" s="32" t="s">
        <v>47</v>
      </c>
      <c r="AA172" s="26" t="s">
        <v>739</v>
      </c>
      <c r="AB172" s="21" t="s">
        <v>317</v>
      </c>
      <c r="AC172" s="21" t="s">
        <v>139</v>
      </c>
    </row>
    <row r="173" s="4" customFormat="1" ht="191" customHeight="1" spans="1:29">
      <c r="A173" s="20" t="s">
        <v>944</v>
      </c>
      <c r="B173" s="21" t="s">
        <v>945</v>
      </c>
      <c r="C173" s="21"/>
      <c r="D173" s="21" t="s">
        <v>946</v>
      </c>
      <c r="E173" s="21" t="s">
        <v>735</v>
      </c>
      <c r="F173" s="22" t="s">
        <v>132</v>
      </c>
      <c r="G173" s="21" t="s">
        <v>736</v>
      </c>
      <c r="H173" s="23" t="s">
        <v>947</v>
      </c>
      <c r="I173" s="23" t="s">
        <v>948</v>
      </c>
      <c r="J173" s="21">
        <f t="shared" si="14"/>
        <v>387</v>
      </c>
      <c r="K173" s="29">
        <f t="shared" si="15"/>
        <v>387</v>
      </c>
      <c r="L173" s="21"/>
      <c r="M173" s="43">
        <v>387</v>
      </c>
      <c r="N173" s="43"/>
      <c r="O173" s="43"/>
      <c r="P173" s="43"/>
      <c r="Q173" s="43"/>
      <c r="R173" s="43"/>
      <c r="S173" s="21"/>
      <c r="T173" s="43"/>
      <c r="U173" s="21" t="s">
        <v>136</v>
      </c>
      <c r="V173" s="32">
        <v>564</v>
      </c>
      <c r="W173" s="32" t="s">
        <v>47</v>
      </c>
      <c r="X173" s="32"/>
      <c r="Y173" s="32" t="s">
        <v>47</v>
      </c>
      <c r="Z173" s="32" t="s">
        <v>47</v>
      </c>
      <c r="AA173" s="26" t="s">
        <v>739</v>
      </c>
      <c r="AB173" s="21" t="s">
        <v>317</v>
      </c>
      <c r="AC173" s="21" t="s">
        <v>139</v>
      </c>
    </row>
    <row r="174" s="4" customFormat="1" ht="202" customHeight="1" spans="1:29">
      <c r="A174" s="20" t="s">
        <v>949</v>
      </c>
      <c r="B174" s="21" t="s">
        <v>950</v>
      </c>
      <c r="C174" s="21"/>
      <c r="D174" s="21" t="s">
        <v>951</v>
      </c>
      <c r="E174" s="21" t="s">
        <v>735</v>
      </c>
      <c r="F174" s="22" t="s">
        <v>132</v>
      </c>
      <c r="G174" s="21" t="s">
        <v>736</v>
      </c>
      <c r="H174" s="23" t="s">
        <v>952</v>
      </c>
      <c r="I174" s="23" t="s">
        <v>953</v>
      </c>
      <c r="J174" s="21">
        <f t="shared" si="14"/>
        <v>295.2</v>
      </c>
      <c r="K174" s="29">
        <f t="shared" si="15"/>
        <v>295.2</v>
      </c>
      <c r="L174" s="21"/>
      <c r="M174" s="43">
        <v>295.2</v>
      </c>
      <c r="N174" s="43"/>
      <c r="O174" s="43"/>
      <c r="P174" s="43"/>
      <c r="Q174" s="43"/>
      <c r="R174" s="43"/>
      <c r="S174" s="21"/>
      <c r="T174" s="43"/>
      <c r="U174" s="21" t="s">
        <v>136</v>
      </c>
      <c r="V174" s="32">
        <v>134</v>
      </c>
      <c r="W174" s="32" t="s">
        <v>47</v>
      </c>
      <c r="X174" s="32"/>
      <c r="Y174" s="32" t="s">
        <v>47</v>
      </c>
      <c r="Z174" s="32" t="s">
        <v>47</v>
      </c>
      <c r="AA174" s="26" t="s">
        <v>739</v>
      </c>
      <c r="AB174" s="21" t="s">
        <v>82</v>
      </c>
      <c r="AC174" s="21" t="s">
        <v>139</v>
      </c>
    </row>
    <row r="175" s="4" customFormat="1" ht="279" customHeight="1" spans="1:29">
      <c r="A175" s="20" t="s">
        <v>954</v>
      </c>
      <c r="B175" s="21" t="s">
        <v>955</v>
      </c>
      <c r="C175" s="21"/>
      <c r="D175" s="21" t="s">
        <v>956</v>
      </c>
      <c r="E175" s="21" t="s">
        <v>735</v>
      </c>
      <c r="F175" s="22" t="s">
        <v>132</v>
      </c>
      <c r="G175" s="21" t="s">
        <v>736</v>
      </c>
      <c r="H175" s="23" t="s">
        <v>957</v>
      </c>
      <c r="I175" s="23" t="s">
        <v>958</v>
      </c>
      <c r="J175" s="21">
        <f t="shared" si="14"/>
        <v>388.8</v>
      </c>
      <c r="K175" s="29">
        <f t="shared" si="15"/>
        <v>388.8</v>
      </c>
      <c r="L175" s="21"/>
      <c r="M175" s="43">
        <v>388.8</v>
      </c>
      <c r="N175" s="43"/>
      <c r="O175" s="43"/>
      <c r="P175" s="43"/>
      <c r="Q175" s="43"/>
      <c r="R175" s="43"/>
      <c r="S175" s="21"/>
      <c r="T175" s="43"/>
      <c r="U175" s="21" t="s">
        <v>136</v>
      </c>
      <c r="V175" s="32">
        <v>273</v>
      </c>
      <c r="W175" s="32" t="s">
        <v>47</v>
      </c>
      <c r="X175" s="32"/>
      <c r="Y175" s="32" t="s">
        <v>47</v>
      </c>
      <c r="Z175" s="32" t="s">
        <v>47</v>
      </c>
      <c r="AA175" s="26" t="s">
        <v>739</v>
      </c>
      <c r="AB175" s="21" t="s">
        <v>82</v>
      </c>
      <c r="AC175" s="21" t="s">
        <v>139</v>
      </c>
    </row>
    <row r="176" s="4" customFormat="1" ht="187" customHeight="1" spans="1:29">
      <c r="A176" s="20" t="s">
        <v>959</v>
      </c>
      <c r="B176" s="21" t="s">
        <v>960</v>
      </c>
      <c r="C176" s="21"/>
      <c r="D176" s="21" t="s">
        <v>961</v>
      </c>
      <c r="E176" s="21" t="s">
        <v>735</v>
      </c>
      <c r="F176" s="22" t="s">
        <v>132</v>
      </c>
      <c r="G176" s="21" t="s">
        <v>736</v>
      </c>
      <c r="H176" s="23" t="s">
        <v>962</v>
      </c>
      <c r="I176" s="23" t="s">
        <v>963</v>
      </c>
      <c r="J176" s="21">
        <f t="shared" si="14"/>
        <v>279</v>
      </c>
      <c r="K176" s="29">
        <f t="shared" si="15"/>
        <v>279</v>
      </c>
      <c r="L176" s="21"/>
      <c r="M176" s="43">
        <v>279</v>
      </c>
      <c r="N176" s="43"/>
      <c r="O176" s="43"/>
      <c r="P176" s="43"/>
      <c r="Q176" s="43"/>
      <c r="R176" s="43"/>
      <c r="S176" s="21"/>
      <c r="T176" s="43"/>
      <c r="U176" s="21" t="s">
        <v>136</v>
      </c>
      <c r="V176" s="32">
        <v>242</v>
      </c>
      <c r="W176" s="32" t="s">
        <v>47</v>
      </c>
      <c r="X176" s="32"/>
      <c r="Y176" s="32" t="s">
        <v>47</v>
      </c>
      <c r="Z176" s="32" t="s">
        <v>47</v>
      </c>
      <c r="AA176" s="26" t="s">
        <v>739</v>
      </c>
      <c r="AB176" s="21" t="s">
        <v>82</v>
      </c>
      <c r="AC176" s="21" t="s">
        <v>139</v>
      </c>
    </row>
    <row r="177" s="4" customFormat="1" ht="187" customHeight="1" spans="1:29">
      <c r="A177" s="20" t="s">
        <v>964</v>
      </c>
      <c r="B177" s="21" t="s">
        <v>965</v>
      </c>
      <c r="C177" s="21"/>
      <c r="D177" s="21" t="s">
        <v>966</v>
      </c>
      <c r="E177" s="21" t="s">
        <v>735</v>
      </c>
      <c r="F177" s="22" t="s">
        <v>132</v>
      </c>
      <c r="G177" s="21" t="s">
        <v>736</v>
      </c>
      <c r="H177" s="23" t="s">
        <v>967</v>
      </c>
      <c r="I177" s="23" t="s">
        <v>968</v>
      </c>
      <c r="J177" s="21">
        <f t="shared" si="14"/>
        <v>269</v>
      </c>
      <c r="K177" s="29">
        <f t="shared" si="15"/>
        <v>269</v>
      </c>
      <c r="L177" s="21"/>
      <c r="M177" s="43">
        <v>269</v>
      </c>
      <c r="N177" s="43"/>
      <c r="O177" s="43"/>
      <c r="P177" s="43"/>
      <c r="Q177" s="43"/>
      <c r="R177" s="43"/>
      <c r="S177" s="21"/>
      <c r="T177" s="43"/>
      <c r="U177" s="21" t="s">
        <v>136</v>
      </c>
      <c r="V177" s="32">
        <v>110</v>
      </c>
      <c r="W177" s="32" t="s">
        <v>47</v>
      </c>
      <c r="X177" s="32"/>
      <c r="Y177" s="32" t="s">
        <v>47</v>
      </c>
      <c r="Z177" s="32" t="s">
        <v>47</v>
      </c>
      <c r="AA177" s="26" t="s">
        <v>739</v>
      </c>
      <c r="AB177" s="21" t="s">
        <v>82</v>
      </c>
      <c r="AC177" s="21" t="s">
        <v>139</v>
      </c>
    </row>
    <row r="178" s="4" customFormat="1" ht="187" customHeight="1" spans="1:29">
      <c r="A178" s="20" t="s">
        <v>969</v>
      </c>
      <c r="B178" s="21" t="s">
        <v>970</v>
      </c>
      <c r="C178" s="21"/>
      <c r="D178" s="21" t="s">
        <v>971</v>
      </c>
      <c r="E178" s="21" t="s">
        <v>735</v>
      </c>
      <c r="F178" s="22" t="s">
        <v>132</v>
      </c>
      <c r="G178" s="21" t="s">
        <v>736</v>
      </c>
      <c r="H178" s="23" t="s">
        <v>972</v>
      </c>
      <c r="I178" s="23" t="s">
        <v>973</v>
      </c>
      <c r="J178" s="21">
        <f t="shared" si="14"/>
        <v>384</v>
      </c>
      <c r="K178" s="29">
        <f t="shared" si="15"/>
        <v>384</v>
      </c>
      <c r="L178" s="21"/>
      <c r="M178" s="43">
        <v>384</v>
      </c>
      <c r="N178" s="43"/>
      <c r="O178" s="43"/>
      <c r="P178" s="43"/>
      <c r="Q178" s="43"/>
      <c r="R178" s="43"/>
      <c r="S178" s="21"/>
      <c r="T178" s="43"/>
      <c r="U178" s="21" t="s">
        <v>136</v>
      </c>
      <c r="V178" s="32">
        <v>243</v>
      </c>
      <c r="W178" s="32" t="s">
        <v>47</v>
      </c>
      <c r="X178" s="32"/>
      <c r="Y178" s="32" t="s">
        <v>47</v>
      </c>
      <c r="Z178" s="32" t="s">
        <v>47</v>
      </c>
      <c r="AA178" s="26" t="s">
        <v>739</v>
      </c>
      <c r="AB178" s="21" t="s">
        <v>82</v>
      </c>
      <c r="AC178" s="21" t="s">
        <v>139</v>
      </c>
    </row>
    <row r="179" s="4" customFormat="1" ht="187" customHeight="1" spans="1:29">
      <c r="A179" s="20" t="s">
        <v>974</v>
      </c>
      <c r="B179" s="21" t="s">
        <v>975</v>
      </c>
      <c r="C179" s="21"/>
      <c r="D179" s="21" t="s">
        <v>976</v>
      </c>
      <c r="E179" s="21" t="s">
        <v>735</v>
      </c>
      <c r="F179" s="22" t="s">
        <v>132</v>
      </c>
      <c r="G179" s="21" t="s">
        <v>736</v>
      </c>
      <c r="H179" s="23" t="s">
        <v>977</v>
      </c>
      <c r="I179" s="23" t="s">
        <v>978</v>
      </c>
      <c r="J179" s="21">
        <f t="shared" si="14"/>
        <v>389</v>
      </c>
      <c r="K179" s="29">
        <f t="shared" si="15"/>
        <v>389</v>
      </c>
      <c r="L179" s="21"/>
      <c r="M179" s="43">
        <v>389</v>
      </c>
      <c r="N179" s="43"/>
      <c r="O179" s="43"/>
      <c r="P179" s="43"/>
      <c r="Q179" s="43"/>
      <c r="R179" s="43"/>
      <c r="S179" s="21"/>
      <c r="T179" s="43"/>
      <c r="U179" s="21" t="s">
        <v>136</v>
      </c>
      <c r="V179" s="32">
        <v>361</v>
      </c>
      <c r="W179" s="32" t="s">
        <v>47</v>
      </c>
      <c r="X179" s="32"/>
      <c r="Y179" s="32" t="s">
        <v>47</v>
      </c>
      <c r="Z179" s="32" t="s">
        <v>47</v>
      </c>
      <c r="AA179" s="26" t="s">
        <v>739</v>
      </c>
      <c r="AB179" s="21" t="s">
        <v>82</v>
      </c>
      <c r="AC179" s="21" t="s">
        <v>139</v>
      </c>
    </row>
    <row r="180" s="4" customFormat="1" ht="153" customHeight="1" spans="1:29">
      <c r="A180" s="20" t="s">
        <v>979</v>
      </c>
      <c r="B180" s="21" t="s">
        <v>980</v>
      </c>
      <c r="C180" s="21"/>
      <c r="D180" s="21" t="s">
        <v>981</v>
      </c>
      <c r="E180" s="21" t="s">
        <v>735</v>
      </c>
      <c r="F180" s="22" t="s">
        <v>132</v>
      </c>
      <c r="G180" s="21" t="s">
        <v>736</v>
      </c>
      <c r="H180" s="23" t="s">
        <v>982</v>
      </c>
      <c r="I180" s="23" t="s">
        <v>983</v>
      </c>
      <c r="J180" s="21">
        <f t="shared" si="14"/>
        <v>385</v>
      </c>
      <c r="K180" s="29">
        <f t="shared" si="15"/>
        <v>385</v>
      </c>
      <c r="L180" s="21"/>
      <c r="M180" s="43">
        <v>385</v>
      </c>
      <c r="N180" s="43"/>
      <c r="O180" s="43"/>
      <c r="P180" s="43"/>
      <c r="Q180" s="43"/>
      <c r="R180" s="43"/>
      <c r="S180" s="21"/>
      <c r="T180" s="43"/>
      <c r="U180" s="21" t="s">
        <v>136</v>
      </c>
      <c r="V180" s="32">
        <v>848</v>
      </c>
      <c r="W180" s="32" t="s">
        <v>47</v>
      </c>
      <c r="X180" s="32"/>
      <c r="Y180" s="32" t="s">
        <v>47</v>
      </c>
      <c r="Z180" s="32" t="s">
        <v>47</v>
      </c>
      <c r="AA180" s="26" t="s">
        <v>739</v>
      </c>
      <c r="AB180" s="21" t="s">
        <v>82</v>
      </c>
      <c r="AC180" s="21" t="s">
        <v>139</v>
      </c>
    </row>
    <row r="181" s="4" customFormat="1" ht="150" customHeight="1" spans="1:29">
      <c r="A181" s="20" t="s">
        <v>984</v>
      </c>
      <c r="B181" s="21" t="s">
        <v>985</v>
      </c>
      <c r="C181" s="21"/>
      <c r="D181" s="21" t="s">
        <v>986</v>
      </c>
      <c r="E181" s="21" t="s">
        <v>735</v>
      </c>
      <c r="F181" s="22" t="s">
        <v>132</v>
      </c>
      <c r="G181" s="21" t="s">
        <v>736</v>
      </c>
      <c r="H181" s="23" t="s">
        <v>967</v>
      </c>
      <c r="I181" s="23" t="s">
        <v>987</v>
      </c>
      <c r="J181" s="21">
        <f t="shared" si="14"/>
        <v>380</v>
      </c>
      <c r="K181" s="29">
        <f t="shared" si="15"/>
        <v>380</v>
      </c>
      <c r="L181" s="21"/>
      <c r="M181" s="43">
        <v>380</v>
      </c>
      <c r="N181" s="43"/>
      <c r="O181" s="43"/>
      <c r="P181" s="43"/>
      <c r="Q181" s="43"/>
      <c r="R181" s="43"/>
      <c r="S181" s="21"/>
      <c r="T181" s="43"/>
      <c r="U181" s="21" t="s">
        <v>136</v>
      </c>
      <c r="V181" s="32">
        <v>358</v>
      </c>
      <c r="W181" s="32" t="s">
        <v>47</v>
      </c>
      <c r="X181" s="32"/>
      <c r="Y181" s="32" t="s">
        <v>47</v>
      </c>
      <c r="Z181" s="32" t="s">
        <v>47</v>
      </c>
      <c r="AA181" s="26" t="s">
        <v>739</v>
      </c>
      <c r="AB181" s="21" t="s">
        <v>82</v>
      </c>
      <c r="AC181" s="21" t="s">
        <v>139</v>
      </c>
    </row>
    <row r="182" s="4" customFormat="1" ht="161" customHeight="1" spans="1:29">
      <c r="A182" s="20" t="s">
        <v>988</v>
      </c>
      <c r="B182" s="21" t="s">
        <v>989</v>
      </c>
      <c r="C182" s="21"/>
      <c r="D182" s="21" t="s">
        <v>990</v>
      </c>
      <c r="E182" s="21" t="s">
        <v>735</v>
      </c>
      <c r="F182" s="22" t="s">
        <v>132</v>
      </c>
      <c r="G182" s="21" t="s">
        <v>736</v>
      </c>
      <c r="H182" s="23" t="s">
        <v>991</v>
      </c>
      <c r="I182" s="23" t="s">
        <v>992</v>
      </c>
      <c r="J182" s="21">
        <f t="shared" si="14"/>
        <v>350</v>
      </c>
      <c r="K182" s="29">
        <f t="shared" si="15"/>
        <v>350</v>
      </c>
      <c r="L182" s="21"/>
      <c r="M182" s="43">
        <v>350</v>
      </c>
      <c r="N182" s="43"/>
      <c r="O182" s="43"/>
      <c r="P182" s="43"/>
      <c r="Q182" s="43"/>
      <c r="R182" s="43"/>
      <c r="S182" s="21"/>
      <c r="T182" s="43"/>
      <c r="U182" s="21" t="s">
        <v>136</v>
      </c>
      <c r="V182" s="32">
        <v>213</v>
      </c>
      <c r="W182" s="32" t="s">
        <v>47</v>
      </c>
      <c r="X182" s="32"/>
      <c r="Y182" s="32" t="s">
        <v>47</v>
      </c>
      <c r="Z182" s="32" t="s">
        <v>47</v>
      </c>
      <c r="AA182" s="26" t="s">
        <v>739</v>
      </c>
      <c r="AB182" s="21" t="s">
        <v>82</v>
      </c>
      <c r="AC182" s="21" t="s">
        <v>139</v>
      </c>
    </row>
    <row r="183" s="4" customFormat="1" ht="172" customHeight="1" spans="1:29">
      <c r="A183" s="20" t="s">
        <v>993</v>
      </c>
      <c r="B183" s="21" t="s">
        <v>994</v>
      </c>
      <c r="C183" s="21"/>
      <c r="D183" s="21" t="s">
        <v>995</v>
      </c>
      <c r="E183" s="21" t="s">
        <v>735</v>
      </c>
      <c r="F183" s="22" t="s">
        <v>132</v>
      </c>
      <c r="G183" s="21" t="s">
        <v>736</v>
      </c>
      <c r="H183" s="23" t="s">
        <v>996</v>
      </c>
      <c r="I183" s="23" t="s">
        <v>997</v>
      </c>
      <c r="J183" s="21">
        <f t="shared" ref="J183:J197" si="16">K183+S183+T183</f>
        <v>389</v>
      </c>
      <c r="K183" s="29">
        <f t="shared" ref="K183:K197" si="17">L183+M183+N183+O183+P183+Q183+R183</f>
        <v>389</v>
      </c>
      <c r="L183" s="21"/>
      <c r="M183" s="43">
        <v>389</v>
      </c>
      <c r="N183" s="43"/>
      <c r="O183" s="43"/>
      <c r="P183" s="43"/>
      <c r="Q183" s="43"/>
      <c r="R183" s="43"/>
      <c r="S183" s="21"/>
      <c r="T183" s="43"/>
      <c r="U183" s="21" t="s">
        <v>136</v>
      </c>
      <c r="V183" s="32">
        <v>178</v>
      </c>
      <c r="W183" s="32" t="s">
        <v>47</v>
      </c>
      <c r="X183" s="32"/>
      <c r="Y183" s="32" t="s">
        <v>47</v>
      </c>
      <c r="Z183" s="32" t="s">
        <v>47</v>
      </c>
      <c r="AA183" s="26" t="s">
        <v>739</v>
      </c>
      <c r="AB183" s="21" t="s">
        <v>82</v>
      </c>
      <c r="AC183" s="21" t="s">
        <v>139</v>
      </c>
    </row>
    <row r="184" s="4" customFormat="1" ht="151" customHeight="1" spans="1:29">
      <c r="A184" s="20" t="s">
        <v>998</v>
      </c>
      <c r="B184" s="21" t="s">
        <v>999</v>
      </c>
      <c r="C184" s="21"/>
      <c r="D184" s="21" t="s">
        <v>1000</v>
      </c>
      <c r="E184" s="21" t="s">
        <v>735</v>
      </c>
      <c r="F184" s="22" t="s">
        <v>132</v>
      </c>
      <c r="G184" s="21" t="s">
        <v>736</v>
      </c>
      <c r="H184" s="23" t="s">
        <v>1001</v>
      </c>
      <c r="I184" s="23" t="s">
        <v>1002</v>
      </c>
      <c r="J184" s="21">
        <f t="shared" si="16"/>
        <v>389</v>
      </c>
      <c r="K184" s="29">
        <f t="shared" si="17"/>
        <v>389</v>
      </c>
      <c r="L184" s="21"/>
      <c r="M184" s="43">
        <v>389</v>
      </c>
      <c r="N184" s="43"/>
      <c r="O184" s="43"/>
      <c r="P184" s="43"/>
      <c r="Q184" s="43"/>
      <c r="R184" s="43"/>
      <c r="S184" s="21"/>
      <c r="T184" s="43"/>
      <c r="U184" s="21" t="s">
        <v>136</v>
      </c>
      <c r="V184" s="32">
        <v>378</v>
      </c>
      <c r="W184" s="32" t="s">
        <v>47</v>
      </c>
      <c r="X184" s="32"/>
      <c r="Y184" s="32" t="s">
        <v>47</v>
      </c>
      <c r="Z184" s="32" t="s">
        <v>47</v>
      </c>
      <c r="AA184" s="26" t="s">
        <v>739</v>
      </c>
      <c r="AB184" s="21" t="s">
        <v>88</v>
      </c>
      <c r="AC184" s="21" t="s">
        <v>139</v>
      </c>
    </row>
    <row r="185" s="4" customFormat="1" ht="127" customHeight="1" spans="1:29">
      <c r="A185" s="20" t="s">
        <v>1003</v>
      </c>
      <c r="B185" s="21" t="s">
        <v>1004</v>
      </c>
      <c r="C185" s="21"/>
      <c r="D185" s="21" t="s">
        <v>1005</v>
      </c>
      <c r="E185" s="21" t="s">
        <v>735</v>
      </c>
      <c r="F185" s="22" t="s">
        <v>132</v>
      </c>
      <c r="G185" s="21" t="s">
        <v>736</v>
      </c>
      <c r="H185" s="23" t="s">
        <v>1006</v>
      </c>
      <c r="I185" s="23" t="s">
        <v>1007</v>
      </c>
      <c r="J185" s="21">
        <f t="shared" si="16"/>
        <v>389</v>
      </c>
      <c r="K185" s="29">
        <f t="shared" si="17"/>
        <v>389</v>
      </c>
      <c r="L185" s="21"/>
      <c r="M185" s="43">
        <v>389</v>
      </c>
      <c r="N185" s="43"/>
      <c r="O185" s="43"/>
      <c r="P185" s="43"/>
      <c r="Q185" s="43"/>
      <c r="R185" s="43"/>
      <c r="S185" s="21"/>
      <c r="T185" s="43"/>
      <c r="U185" s="21" t="s">
        <v>136</v>
      </c>
      <c r="V185" s="32">
        <v>360</v>
      </c>
      <c r="W185" s="32" t="s">
        <v>47</v>
      </c>
      <c r="X185" s="32"/>
      <c r="Y185" s="32" t="s">
        <v>47</v>
      </c>
      <c r="Z185" s="32" t="s">
        <v>47</v>
      </c>
      <c r="AA185" s="26" t="s">
        <v>739</v>
      </c>
      <c r="AB185" s="21" t="s">
        <v>88</v>
      </c>
      <c r="AC185" s="21" t="s">
        <v>139</v>
      </c>
    </row>
    <row r="186" s="4" customFormat="1" ht="146" customHeight="1" spans="1:29">
      <c r="A186" s="20" t="s">
        <v>1008</v>
      </c>
      <c r="B186" s="21" t="s">
        <v>1009</v>
      </c>
      <c r="C186" s="21"/>
      <c r="D186" s="21" t="s">
        <v>1010</v>
      </c>
      <c r="E186" s="21" t="s">
        <v>735</v>
      </c>
      <c r="F186" s="22" t="s">
        <v>132</v>
      </c>
      <c r="G186" s="21" t="s">
        <v>736</v>
      </c>
      <c r="H186" s="23" t="s">
        <v>1011</v>
      </c>
      <c r="I186" s="23" t="s">
        <v>1012</v>
      </c>
      <c r="J186" s="21">
        <f t="shared" si="16"/>
        <v>367</v>
      </c>
      <c r="K186" s="29">
        <f t="shared" si="17"/>
        <v>367</v>
      </c>
      <c r="L186" s="21"/>
      <c r="M186" s="43">
        <v>367</v>
      </c>
      <c r="N186" s="43"/>
      <c r="O186" s="43"/>
      <c r="P186" s="43"/>
      <c r="Q186" s="43"/>
      <c r="R186" s="43"/>
      <c r="S186" s="21"/>
      <c r="T186" s="43"/>
      <c r="U186" s="21" t="s">
        <v>136</v>
      </c>
      <c r="V186" s="32">
        <v>272</v>
      </c>
      <c r="W186" s="32" t="s">
        <v>47</v>
      </c>
      <c r="X186" s="32"/>
      <c r="Y186" s="32" t="s">
        <v>47</v>
      </c>
      <c r="Z186" s="32" t="s">
        <v>47</v>
      </c>
      <c r="AA186" s="26" t="s">
        <v>739</v>
      </c>
      <c r="AB186" s="21" t="s">
        <v>88</v>
      </c>
      <c r="AC186" s="21" t="s">
        <v>139</v>
      </c>
    </row>
    <row r="187" s="4" customFormat="1" ht="131" customHeight="1" spans="1:29">
      <c r="A187" s="20" t="s">
        <v>1013</v>
      </c>
      <c r="B187" s="21" t="s">
        <v>1014</v>
      </c>
      <c r="C187" s="21"/>
      <c r="D187" s="21" t="s">
        <v>1015</v>
      </c>
      <c r="E187" s="21" t="s">
        <v>735</v>
      </c>
      <c r="F187" s="22" t="s">
        <v>132</v>
      </c>
      <c r="G187" s="21" t="s">
        <v>736</v>
      </c>
      <c r="H187" s="23" t="s">
        <v>1016</v>
      </c>
      <c r="I187" s="23" t="s">
        <v>1017</v>
      </c>
      <c r="J187" s="21">
        <f t="shared" si="16"/>
        <v>384</v>
      </c>
      <c r="K187" s="29">
        <f t="shared" si="17"/>
        <v>384</v>
      </c>
      <c r="L187" s="21"/>
      <c r="M187" s="43">
        <v>384</v>
      </c>
      <c r="N187" s="43"/>
      <c r="O187" s="43"/>
      <c r="P187" s="43"/>
      <c r="Q187" s="43"/>
      <c r="R187" s="43"/>
      <c r="S187" s="21"/>
      <c r="T187" s="43"/>
      <c r="U187" s="21" t="s">
        <v>136</v>
      </c>
      <c r="V187" s="32">
        <v>310</v>
      </c>
      <c r="W187" s="32" t="s">
        <v>47</v>
      </c>
      <c r="X187" s="32"/>
      <c r="Y187" s="32" t="s">
        <v>47</v>
      </c>
      <c r="Z187" s="32" t="s">
        <v>47</v>
      </c>
      <c r="AA187" s="26" t="s">
        <v>739</v>
      </c>
      <c r="AB187" s="21" t="s">
        <v>88</v>
      </c>
      <c r="AC187" s="21" t="s">
        <v>139</v>
      </c>
    </row>
    <row r="188" s="4" customFormat="1" ht="121" customHeight="1" spans="1:29">
      <c r="A188" s="20" t="s">
        <v>1018</v>
      </c>
      <c r="B188" s="21" t="s">
        <v>1019</v>
      </c>
      <c r="C188" s="21"/>
      <c r="D188" s="21" t="s">
        <v>1020</v>
      </c>
      <c r="E188" s="21" t="s">
        <v>735</v>
      </c>
      <c r="F188" s="22" t="s">
        <v>132</v>
      </c>
      <c r="G188" s="21" t="s">
        <v>736</v>
      </c>
      <c r="H188" s="23" t="s">
        <v>1021</v>
      </c>
      <c r="I188" s="23" t="s">
        <v>1022</v>
      </c>
      <c r="J188" s="21">
        <f t="shared" si="16"/>
        <v>384</v>
      </c>
      <c r="K188" s="29">
        <f t="shared" si="17"/>
        <v>384</v>
      </c>
      <c r="L188" s="21"/>
      <c r="M188" s="43">
        <v>384</v>
      </c>
      <c r="N188" s="43"/>
      <c r="O188" s="43"/>
      <c r="P188" s="43"/>
      <c r="Q188" s="43"/>
      <c r="R188" s="43"/>
      <c r="S188" s="21"/>
      <c r="T188" s="43"/>
      <c r="U188" s="21" t="s">
        <v>136</v>
      </c>
      <c r="V188" s="32">
        <v>289</v>
      </c>
      <c r="W188" s="32" t="s">
        <v>47</v>
      </c>
      <c r="X188" s="32"/>
      <c r="Y188" s="32" t="s">
        <v>47</v>
      </c>
      <c r="Z188" s="32" t="s">
        <v>47</v>
      </c>
      <c r="AA188" s="26" t="s">
        <v>739</v>
      </c>
      <c r="AB188" s="21" t="s">
        <v>88</v>
      </c>
      <c r="AC188" s="21" t="s">
        <v>139</v>
      </c>
    </row>
    <row r="189" s="4" customFormat="1" ht="150" customHeight="1" spans="1:29">
      <c r="A189" s="20" t="s">
        <v>1023</v>
      </c>
      <c r="B189" s="21" t="s">
        <v>1024</v>
      </c>
      <c r="C189" s="21"/>
      <c r="D189" s="21" t="s">
        <v>1025</v>
      </c>
      <c r="E189" s="21" t="s">
        <v>735</v>
      </c>
      <c r="F189" s="22" t="s">
        <v>132</v>
      </c>
      <c r="G189" s="21" t="s">
        <v>736</v>
      </c>
      <c r="H189" s="23" t="s">
        <v>1026</v>
      </c>
      <c r="I189" s="23" t="s">
        <v>1027</v>
      </c>
      <c r="J189" s="21">
        <f t="shared" si="16"/>
        <v>372</v>
      </c>
      <c r="K189" s="29">
        <f t="shared" si="17"/>
        <v>372</v>
      </c>
      <c r="L189" s="21"/>
      <c r="M189" s="43">
        <v>372</v>
      </c>
      <c r="N189" s="43"/>
      <c r="O189" s="43"/>
      <c r="P189" s="43"/>
      <c r="Q189" s="43"/>
      <c r="R189" s="43"/>
      <c r="S189" s="21"/>
      <c r="T189" s="43"/>
      <c r="U189" s="21" t="s">
        <v>136</v>
      </c>
      <c r="V189" s="32">
        <v>265</v>
      </c>
      <c r="W189" s="32" t="s">
        <v>47</v>
      </c>
      <c r="X189" s="32"/>
      <c r="Y189" s="32" t="s">
        <v>47</v>
      </c>
      <c r="Z189" s="32" t="s">
        <v>47</v>
      </c>
      <c r="AA189" s="26" t="s">
        <v>739</v>
      </c>
      <c r="AB189" s="21" t="s">
        <v>88</v>
      </c>
      <c r="AC189" s="21" t="s">
        <v>139</v>
      </c>
    </row>
    <row r="190" s="4" customFormat="1" ht="146" customHeight="1" spans="1:29">
      <c r="A190" s="20" t="s">
        <v>1028</v>
      </c>
      <c r="B190" s="21" t="s">
        <v>1029</v>
      </c>
      <c r="C190" s="21"/>
      <c r="D190" s="21" t="s">
        <v>1030</v>
      </c>
      <c r="E190" s="21" t="s">
        <v>735</v>
      </c>
      <c r="F190" s="22" t="s">
        <v>132</v>
      </c>
      <c r="G190" s="21" t="s">
        <v>736</v>
      </c>
      <c r="H190" s="23" t="s">
        <v>1031</v>
      </c>
      <c r="I190" s="23" t="s">
        <v>1032</v>
      </c>
      <c r="J190" s="21">
        <f t="shared" si="16"/>
        <v>372</v>
      </c>
      <c r="K190" s="29">
        <f t="shared" si="17"/>
        <v>372</v>
      </c>
      <c r="L190" s="21"/>
      <c r="M190" s="43">
        <v>372</v>
      </c>
      <c r="N190" s="43"/>
      <c r="O190" s="43"/>
      <c r="P190" s="43"/>
      <c r="Q190" s="43"/>
      <c r="R190" s="43"/>
      <c r="S190" s="21"/>
      <c r="T190" s="43"/>
      <c r="U190" s="21" t="s">
        <v>136</v>
      </c>
      <c r="V190" s="32">
        <v>273</v>
      </c>
      <c r="W190" s="32" t="s">
        <v>47</v>
      </c>
      <c r="X190" s="32"/>
      <c r="Y190" s="32" t="s">
        <v>47</v>
      </c>
      <c r="Z190" s="32" t="s">
        <v>47</v>
      </c>
      <c r="AA190" s="26" t="s">
        <v>739</v>
      </c>
      <c r="AB190" s="21" t="s">
        <v>88</v>
      </c>
      <c r="AC190" s="21" t="s">
        <v>139</v>
      </c>
    </row>
    <row r="191" s="4" customFormat="1" ht="163" customHeight="1" spans="1:29">
      <c r="A191" s="20" t="s">
        <v>1033</v>
      </c>
      <c r="B191" s="21" t="s">
        <v>1034</v>
      </c>
      <c r="C191" s="21"/>
      <c r="D191" s="21" t="s">
        <v>1035</v>
      </c>
      <c r="E191" s="21" t="s">
        <v>735</v>
      </c>
      <c r="F191" s="22" t="s">
        <v>132</v>
      </c>
      <c r="G191" s="21" t="s">
        <v>736</v>
      </c>
      <c r="H191" s="23" t="s">
        <v>1036</v>
      </c>
      <c r="I191" s="23" t="s">
        <v>1037</v>
      </c>
      <c r="J191" s="21">
        <f t="shared" si="16"/>
        <v>384</v>
      </c>
      <c r="K191" s="29">
        <f t="shared" si="17"/>
        <v>384</v>
      </c>
      <c r="L191" s="21"/>
      <c r="M191" s="43">
        <v>384</v>
      </c>
      <c r="N191" s="43"/>
      <c r="O191" s="43"/>
      <c r="P191" s="43"/>
      <c r="Q191" s="43"/>
      <c r="R191" s="43"/>
      <c r="S191" s="21"/>
      <c r="T191" s="43"/>
      <c r="U191" s="21" t="s">
        <v>136</v>
      </c>
      <c r="V191" s="32">
        <v>350</v>
      </c>
      <c r="W191" s="32" t="s">
        <v>47</v>
      </c>
      <c r="X191" s="32"/>
      <c r="Y191" s="32" t="s">
        <v>47</v>
      </c>
      <c r="Z191" s="32" t="s">
        <v>47</v>
      </c>
      <c r="AA191" s="26" t="s">
        <v>739</v>
      </c>
      <c r="AB191" s="21" t="s">
        <v>111</v>
      </c>
      <c r="AC191" s="21" t="s">
        <v>139</v>
      </c>
    </row>
    <row r="192" s="4" customFormat="1" ht="155" customHeight="1" spans="1:29">
      <c r="A192" s="20" t="s">
        <v>1038</v>
      </c>
      <c r="B192" s="21" t="s">
        <v>1039</v>
      </c>
      <c r="C192" s="21"/>
      <c r="D192" s="21" t="s">
        <v>1040</v>
      </c>
      <c r="E192" s="21" t="s">
        <v>735</v>
      </c>
      <c r="F192" s="22" t="s">
        <v>132</v>
      </c>
      <c r="G192" s="21" t="s">
        <v>736</v>
      </c>
      <c r="H192" s="23" t="s">
        <v>1041</v>
      </c>
      <c r="I192" s="23" t="s">
        <v>1042</v>
      </c>
      <c r="J192" s="21">
        <f t="shared" si="16"/>
        <v>384</v>
      </c>
      <c r="K192" s="29">
        <f t="shared" si="17"/>
        <v>384</v>
      </c>
      <c r="L192" s="21"/>
      <c r="M192" s="43">
        <v>384</v>
      </c>
      <c r="N192" s="43"/>
      <c r="O192" s="43"/>
      <c r="P192" s="43"/>
      <c r="Q192" s="43"/>
      <c r="R192" s="43"/>
      <c r="S192" s="21"/>
      <c r="T192" s="43"/>
      <c r="U192" s="21" t="s">
        <v>136</v>
      </c>
      <c r="V192" s="32">
        <v>800</v>
      </c>
      <c r="W192" s="32" t="s">
        <v>47</v>
      </c>
      <c r="X192" s="32"/>
      <c r="Y192" s="32" t="s">
        <v>47</v>
      </c>
      <c r="Z192" s="32" t="s">
        <v>47</v>
      </c>
      <c r="AA192" s="26" t="s">
        <v>739</v>
      </c>
      <c r="AB192" s="21" t="s">
        <v>111</v>
      </c>
      <c r="AC192" s="21" t="s">
        <v>139</v>
      </c>
    </row>
    <row r="193" s="4" customFormat="1" ht="185" customHeight="1" spans="1:29">
      <c r="A193" s="20" t="s">
        <v>1043</v>
      </c>
      <c r="B193" s="21" t="s">
        <v>1044</v>
      </c>
      <c r="C193" s="21"/>
      <c r="D193" s="21" t="s">
        <v>1045</v>
      </c>
      <c r="E193" s="21" t="s">
        <v>735</v>
      </c>
      <c r="F193" s="22" t="s">
        <v>132</v>
      </c>
      <c r="G193" s="21" t="s">
        <v>736</v>
      </c>
      <c r="H193" s="23" t="s">
        <v>1046</v>
      </c>
      <c r="I193" s="23" t="s">
        <v>1047</v>
      </c>
      <c r="J193" s="21">
        <f t="shared" si="16"/>
        <v>330</v>
      </c>
      <c r="K193" s="29">
        <f t="shared" si="17"/>
        <v>330</v>
      </c>
      <c r="L193" s="21"/>
      <c r="M193" s="43">
        <v>330</v>
      </c>
      <c r="N193" s="43"/>
      <c r="O193" s="43"/>
      <c r="P193" s="43"/>
      <c r="Q193" s="43"/>
      <c r="R193" s="43"/>
      <c r="S193" s="21"/>
      <c r="T193" s="43"/>
      <c r="U193" s="21" t="s">
        <v>136</v>
      </c>
      <c r="V193" s="32">
        <v>987</v>
      </c>
      <c r="W193" s="32" t="s">
        <v>47</v>
      </c>
      <c r="X193" s="32"/>
      <c r="Y193" s="32" t="s">
        <v>47</v>
      </c>
      <c r="Z193" s="32" t="s">
        <v>47</v>
      </c>
      <c r="AA193" s="26" t="s">
        <v>739</v>
      </c>
      <c r="AB193" s="21" t="s">
        <v>374</v>
      </c>
      <c r="AC193" s="21" t="s">
        <v>139</v>
      </c>
    </row>
    <row r="194" s="4" customFormat="1" ht="196" customHeight="1" spans="1:29">
      <c r="A194" s="20" t="s">
        <v>1048</v>
      </c>
      <c r="B194" s="21" t="s">
        <v>1049</v>
      </c>
      <c r="C194" s="21"/>
      <c r="D194" s="21" t="s">
        <v>1050</v>
      </c>
      <c r="E194" s="21" t="s">
        <v>735</v>
      </c>
      <c r="F194" s="22" t="s">
        <v>132</v>
      </c>
      <c r="G194" s="21" t="s">
        <v>736</v>
      </c>
      <c r="H194" s="23" t="s">
        <v>1051</v>
      </c>
      <c r="I194" s="23" t="s">
        <v>1052</v>
      </c>
      <c r="J194" s="21">
        <f t="shared" si="16"/>
        <v>375</v>
      </c>
      <c r="K194" s="29">
        <f t="shared" si="17"/>
        <v>375</v>
      </c>
      <c r="L194" s="21"/>
      <c r="M194" s="43">
        <v>375</v>
      </c>
      <c r="N194" s="43"/>
      <c r="O194" s="43"/>
      <c r="P194" s="43"/>
      <c r="Q194" s="43"/>
      <c r="R194" s="43"/>
      <c r="S194" s="21"/>
      <c r="T194" s="43"/>
      <c r="U194" s="21" t="s">
        <v>136</v>
      </c>
      <c r="V194" s="32">
        <v>541</v>
      </c>
      <c r="W194" s="32" t="s">
        <v>47</v>
      </c>
      <c r="X194" s="32"/>
      <c r="Y194" s="32" t="s">
        <v>47</v>
      </c>
      <c r="Z194" s="32" t="s">
        <v>47</v>
      </c>
      <c r="AA194" s="26" t="s">
        <v>739</v>
      </c>
      <c r="AB194" s="21" t="s">
        <v>374</v>
      </c>
      <c r="AC194" s="21" t="s">
        <v>139</v>
      </c>
    </row>
    <row r="195" s="4" customFormat="1" ht="219" customHeight="1" spans="1:29">
      <c r="A195" s="20" t="s">
        <v>1053</v>
      </c>
      <c r="B195" s="21" t="s">
        <v>1054</v>
      </c>
      <c r="C195" s="21"/>
      <c r="D195" s="21" t="s">
        <v>1055</v>
      </c>
      <c r="E195" s="21" t="s">
        <v>735</v>
      </c>
      <c r="F195" s="22" t="s">
        <v>132</v>
      </c>
      <c r="G195" s="21" t="s">
        <v>736</v>
      </c>
      <c r="H195" s="23" t="s">
        <v>1056</v>
      </c>
      <c r="I195" s="23" t="s">
        <v>1057</v>
      </c>
      <c r="J195" s="21">
        <f t="shared" si="16"/>
        <v>387</v>
      </c>
      <c r="K195" s="29">
        <f t="shared" si="17"/>
        <v>387</v>
      </c>
      <c r="L195" s="21"/>
      <c r="M195" s="43">
        <v>387</v>
      </c>
      <c r="N195" s="43"/>
      <c r="O195" s="43"/>
      <c r="P195" s="43"/>
      <c r="Q195" s="43"/>
      <c r="R195" s="43"/>
      <c r="S195" s="21"/>
      <c r="T195" s="43"/>
      <c r="U195" s="21" t="s">
        <v>136</v>
      </c>
      <c r="V195" s="32">
        <v>300</v>
      </c>
      <c r="W195" s="32" t="s">
        <v>47</v>
      </c>
      <c r="X195" s="32"/>
      <c r="Y195" s="32" t="s">
        <v>47</v>
      </c>
      <c r="Z195" s="32" t="s">
        <v>47</v>
      </c>
      <c r="AA195" s="26" t="s">
        <v>739</v>
      </c>
      <c r="AB195" s="21" t="s">
        <v>374</v>
      </c>
      <c r="AC195" s="21" t="s">
        <v>139</v>
      </c>
    </row>
    <row r="196" s="4" customFormat="1" ht="241" customHeight="1" spans="1:29">
      <c r="A196" s="20" t="s">
        <v>1058</v>
      </c>
      <c r="B196" s="21" t="s">
        <v>1059</v>
      </c>
      <c r="C196" s="21"/>
      <c r="D196" s="21" t="s">
        <v>1060</v>
      </c>
      <c r="E196" s="21" t="s">
        <v>735</v>
      </c>
      <c r="F196" s="22" t="s">
        <v>132</v>
      </c>
      <c r="G196" s="21" t="s">
        <v>736</v>
      </c>
      <c r="H196" s="23" t="s">
        <v>1061</v>
      </c>
      <c r="I196" s="23" t="s">
        <v>1062</v>
      </c>
      <c r="J196" s="21">
        <f t="shared" si="16"/>
        <v>384</v>
      </c>
      <c r="K196" s="29">
        <f t="shared" si="17"/>
        <v>384</v>
      </c>
      <c r="L196" s="21"/>
      <c r="M196" s="43">
        <v>384</v>
      </c>
      <c r="N196" s="43"/>
      <c r="O196" s="43"/>
      <c r="P196" s="43"/>
      <c r="Q196" s="43"/>
      <c r="R196" s="43"/>
      <c r="S196" s="21"/>
      <c r="T196" s="43"/>
      <c r="U196" s="21" t="s">
        <v>136</v>
      </c>
      <c r="V196" s="32">
        <v>206</v>
      </c>
      <c r="W196" s="32" t="s">
        <v>47</v>
      </c>
      <c r="X196" s="32"/>
      <c r="Y196" s="32" t="s">
        <v>47</v>
      </c>
      <c r="Z196" s="32" t="s">
        <v>47</v>
      </c>
      <c r="AA196" s="26" t="s">
        <v>739</v>
      </c>
      <c r="AB196" s="21" t="s">
        <v>374</v>
      </c>
      <c r="AC196" s="21" t="s">
        <v>139</v>
      </c>
    </row>
    <row r="197" s="4" customFormat="1" ht="219" customHeight="1" spans="1:29">
      <c r="A197" s="20" t="s">
        <v>1063</v>
      </c>
      <c r="B197" s="21" t="s">
        <v>1064</v>
      </c>
      <c r="C197" s="21"/>
      <c r="D197" s="21" t="s">
        <v>1065</v>
      </c>
      <c r="E197" s="21" t="s">
        <v>735</v>
      </c>
      <c r="F197" s="22" t="s">
        <v>132</v>
      </c>
      <c r="G197" s="21" t="s">
        <v>736</v>
      </c>
      <c r="H197" s="23" t="s">
        <v>1066</v>
      </c>
      <c r="I197" s="23" t="s">
        <v>1067</v>
      </c>
      <c r="J197" s="21">
        <f t="shared" si="16"/>
        <v>386</v>
      </c>
      <c r="K197" s="29">
        <f t="shared" si="17"/>
        <v>386</v>
      </c>
      <c r="L197" s="21"/>
      <c r="M197" s="43">
        <v>386</v>
      </c>
      <c r="N197" s="43"/>
      <c r="O197" s="43"/>
      <c r="P197" s="43"/>
      <c r="Q197" s="43"/>
      <c r="R197" s="43"/>
      <c r="S197" s="21"/>
      <c r="T197" s="43"/>
      <c r="U197" s="21" t="s">
        <v>136</v>
      </c>
      <c r="V197" s="32">
        <v>300</v>
      </c>
      <c r="W197" s="32" t="s">
        <v>47</v>
      </c>
      <c r="X197" s="32"/>
      <c r="Y197" s="32" t="s">
        <v>47</v>
      </c>
      <c r="Z197" s="32" t="s">
        <v>47</v>
      </c>
      <c r="AA197" s="26" t="s">
        <v>739</v>
      </c>
      <c r="AB197" s="21" t="s">
        <v>212</v>
      </c>
      <c r="AC197" s="21" t="s">
        <v>139</v>
      </c>
    </row>
    <row r="198" s="3" customFormat="1" ht="44" customHeight="1" spans="1:29">
      <c r="A198" s="18" t="s">
        <v>1068</v>
      </c>
      <c r="B198" s="19"/>
      <c r="C198" s="19"/>
      <c r="D198" s="18" t="s">
        <v>1069</v>
      </c>
      <c r="E198" s="19"/>
      <c r="F198" s="19"/>
      <c r="G198" s="19"/>
      <c r="H198" s="19"/>
      <c r="I198" s="19"/>
      <c r="J198" s="30">
        <f t="shared" ref="J198:T198" si="18">J199</f>
        <v>3000</v>
      </c>
      <c r="K198" s="30">
        <f t="shared" si="18"/>
        <v>3000</v>
      </c>
      <c r="L198" s="30">
        <f t="shared" si="18"/>
        <v>2000</v>
      </c>
      <c r="M198" s="30">
        <f t="shared" si="18"/>
        <v>1000</v>
      </c>
      <c r="N198" s="30">
        <f t="shared" si="18"/>
        <v>0</v>
      </c>
      <c r="O198" s="30">
        <f t="shared" si="18"/>
        <v>0</v>
      </c>
      <c r="P198" s="30">
        <f t="shared" si="18"/>
        <v>0</v>
      </c>
      <c r="Q198" s="30">
        <f t="shared" si="18"/>
        <v>0</v>
      </c>
      <c r="R198" s="30">
        <f t="shared" si="18"/>
        <v>0</v>
      </c>
      <c r="S198" s="30">
        <f t="shared" si="18"/>
        <v>0</v>
      </c>
      <c r="T198" s="30">
        <f t="shared" si="18"/>
        <v>0</v>
      </c>
      <c r="U198" s="30"/>
      <c r="V198" s="42"/>
      <c r="W198" s="42"/>
      <c r="X198" s="42"/>
      <c r="Y198" s="42"/>
      <c r="Z198" s="42"/>
      <c r="AA198" s="48"/>
      <c r="AB198" s="49"/>
      <c r="AC198" s="50"/>
    </row>
    <row r="199" s="4" customFormat="1" ht="144" customHeight="1" spans="1:29">
      <c r="A199" s="20" t="s">
        <v>1070</v>
      </c>
      <c r="B199" s="20" t="s">
        <v>1071</v>
      </c>
      <c r="C199" s="21"/>
      <c r="D199" s="21" t="s">
        <v>1072</v>
      </c>
      <c r="E199" s="21" t="s">
        <v>1073</v>
      </c>
      <c r="F199" s="52" t="s">
        <v>1074</v>
      </c>
      <c r="G199" s="21" t="s">
        <v>1075</v>
      </c>
      <c r="H199" s="23" t="s">
        <v>703</v>
      </c>
      <c r="I199" s="23" t="s">
        <v>1076</v>
      </c>
      <c r="J199" s="21">
        <f>K199+S199+T199</f>
        <v>3000</v>
      </c>
      <c r="K199" s="29">
        <f>L199+M199+N199+O199+P199+Q199+R199</f>
        <v>3000</v>
      </c>
      <c r="L199" s="21">
        <v>2000</v>
      </c>
      <c r="M199" s="43">
        <v>1000</v>
      </c>
      <c r="N199" s="43"/>
      <c r="O199" s="43"/>
      <c r="P199" s="43"/>
      <c r="Q199" s="43"/>
      <c r="R199" s="43"/>
      <c r="S199" s="21"/>
      <c r="T199" s="43"/>
      <c r="U199" s="21" t="s">
        <v>1077</v>
      </c>
      <c r="V199" s="32">
        <v>10000</v>
      </c>
      <c r="W199" s="32" t="s">
        <v>45</v>
      </c>
      <c r="X199" s="32"/>
      <c r="Y199" s="32" t="s">
        <v>47</v>
      </c>
      <c r="Z199" s="32" t="s">
        <v>47</v>
      </c>
      <c r="AA199" s="26" t="s">
        <v>1078</v>
      </c>
      <c r="AB199" s="21" t="s">
        <v>707</v>
      </c>
      <c r="AC199" s="21" t="s">
        <v>50</v>
      </c>
    </row>
    <row r="200" s="3" customFormat="1" ht="44" customHeight="1" spans="1:29">
      <c r="A200" s="18" t="s">
        <v>1079</v>
      </c>
      <c r="B200" s="19"/>
      <c r="C200" s="19"/>
      <c r="D200" s="18" t="s">
        <v>1080</v>
      </c>
      <c r="E200" s="19"/>
      <c r="F200" s="19"/>
      <c r="G200" s="19"/>
      <c r="H200" s="19"/>
      <c r="I200" s="19"/>
      <c r="J200" s="30">
        <f t="shared" ref="J200:T200" si="19">J201</f>
        <v>70</v>
      </c>
      <c r="K200" s="30">
        <f t="shared" si="19"/>
        <v>70</v>
      </c>
      <c r="L200" s="30">
        <f t="shared" si="19"/>
        <v>70</v>
      </c>
      <c r="M200" s="30">
        <f t="shared" si="19"/>
        <v>0</v>
      </c>
      <c r="N200" s="30">
        <f t="shared" si="19"/>
        <v>0</v>
      </c>
      <c r="O200" s="30">
        <f t="shared" si="19"/>
        <v>0</v>
      </c>
      <c r="P200" s="30">
        <f t="shared" si="19"/>
        <v>0</v>
      </c>
      <c r="Q200" s="30">
        <f t="shared" si="19"/>
        <v>0</v>
      </c>
      <c r="R200" s="30">
        <f t="shared" si="19"/>
        <v>0</v>
      </c>
      <c r="S200" s="30">
        <f t="shared" si="19"/>
        <v>0</v>
      </c>
      <c r="T200" s="30">
        <f t="shared" si="19"/>
        <v>0</v>
      </c>
      <c r="U200" s="30"/>
      <c r="V200" s="42"/>
      <c r="W200" s="42"/>
      <c r="X200" s="42"/>
      <c r="Y200" s="42"/>
      <c r="Z200" s="42"/>
      <c r="AA200" s="48"/>
      <c r="AB200" s="49"/>
      <c r="AC200" s="50"/>
    </row>
    <row r="201" s="4" customFormat="1" ht="181" customHeight="1" spans="1:29">
      <c r="A201" s="20" t="s">
        <v>1081</v>
      </c>
      <c r="B201" s="20" t="s">
        <v>1082</v>
      </c>
      <c r="C201" s="21"/>
      <c r="D201" s="21" t="s">
        <v>1083</v>
      </c>
      <c r="E201" s="21" t="s">
        <v>1080</v>
      </c>
      <c r="F201" s="21" t="s">
        <v>1080</v>
      </c>
      <c r="G201" s="21" t="s">
        <v>1084</v>
      </c>
      <c r="H201" s="23" t="s">
        <v>703</v>
      </c>
      <c r="I201" s="23" t="s">
        <v>1085</v>
      </c>
      <c r="J201" s="21">
        <f>K201+S201+T201</f>
        <v>70</v>
      </c>
      <c r="K201" s="29">
        <f>L201+M201+N201+O201+P201+Q201+R201</f>
        <v>70</v>
      </c>
      <c r="L201" s="21">
        <v>70</v>
      </c>
      <c r="M201" s="43"/>
      <c r="N201" s="43"/>
      <c r="O201" s="43"/>
      <c r="P201" s="43"/>
      <c r="Q201" s="43"/>
      <c r="R201" s="43"/>
      <c r="S201" s="21"/>
      <c r="T201" s="43"/>
      <c r="U201" s="21" t="s">
        <v>1077</v>
      </c>
      <c r="V201" s="32">
        <v>2232</v>
      </c>
      <c r="W201" s="32" t="s">
        <v>45</v>
      </c>
      <c r="X201" s="32"/>
      <c r="Y201" s="32" t="s">
        <v>47</v>
      </c>
      <c r="Z201" s="32" t="s">
        <v>47</v>
      </c>
      <c r="AA201" s="26" t="s">
        <v>1086</v>
      </c>
      <c r="AB201" s="21" t="s">
        <v>239</v>
      </c>
      <c r="AC201" s="21" t="s">
        <v>240</v>
      </c>
    </row>
    <row r="202" s="3" customFormat="1" ht="44" customHeight="1" spans="1:29">
      <c r="A202" s="18" t="s">
        <v>1087</v>
      </c>
      <c r="B202" s="19"/>
      <c r="C202" s="19"/>
      <c r="D202" s="18" t="s">
        <v>1088</v>
      </c>
      <c r="E202" s="19"/>
      <c r="F202" s="19"/>
      <c r="G202" s="19"/>
      <c r="H202" s="19"/>
      <c r="I202" s="19"/>
      <c r="J202" s="30">
        <f t="shared" ref="J202:T202" si="20">J203</f>
        <v>261</v>
      </c>
      <c r="K202" s="30">
        <f t="shared" si="20"/>
        <v>0</v>
      </c>
      <c r="L202" s="30">
        <f t="shared" si="20"/>
        <v>0</v>
      </c>
      <c r="M202" s="30">
        <f t="shared" si="20"/>
        <v>0</v>
      </c>
      <c r="N202" s="30">
        <f t="shared" si="20"/>
        <v>0</v>
      </c>
      <c r="O202" s="30">
        <f t="shared" si="20"/>
        <v>0</v>
      </c>
      <c r="P202" s="30">
        <f t="shared" si="20"/>
        <v>0</v>
      </c>
      <c r="Q202" s="30">
        <f t="shared" si="20"/>
        <v>0</v>
      </c>
      <c r="R202" s="30">
        <f t="shared" si="20"/>
        <v>0</v>
      </c>
      <c r="S202" s="30">
        <f t="shared" si="20"/>
        <v>261</v>
      </c>
      <c r="T202" s="30">
        <f t="shared" si="20"/>
        <v>0</v>
      </c>
      <c r="U202" s="30"/>
      <c r="V202" s="42"/>
      <c r="W202" s="42"/>
      <c r="X202" s="42"/>
      <c r="Y202" s="42"/>
      <c r="Z202" s="42"/>
      <c r="AA202" s="48"/>
      <c r="AB202" s="49"/>
      <c r="AC202" s="50"/>
    </row>
    <row r="203" s="4" customFormat="1" ht="215" customHeight="1" spans="1:29">
      <c r="A203" s="20" t="s">
        <v>1089</v>
      </c>
      <c r="B203" s="20" t="s">
        <v>1090</v>
      </c>
      <c r="C203" s="21"/>
      <c r="D203" s="21" t="s">
        <v>1091</v>
      </c>
      <c r="E203" s="21" t="s">
        <v>1088</v>
      </c>
      <c r="F203" s="21" t="s">
        <v>1088</v>
      </c>
      <c r="G203" s="21" t="s">
        <v>1088</v>
      </c>
      <c r="H203" s="23" t="s">
        <v>703</v>
      </c>
      <c r="I203" s="23" t="s">
        <v>1092</v>
      </c>
      <c r="J203" s="21">
        <f>K203+S203+T203</f>
        <v>261</v>
      </c>
      <c r="K203" s="29">
        <f>L203+M203+N203+O203+P203+Q203+R203</f>
        <v>0</v>
      </c>
      <c r="L203" s="21"/>
      <c r="M203" s="43"/>
      <c r="N203" s="43"/>
      <c r="O203" s="43"/>
      <c r="P203" s="43"/>
      <c r="Q203" s="43"/>
      <c r="R203" s="43"/>
      <c r="S203" s="21">
        <v>261</v>
      </c>
      <c r="T203" s="43"/>
      <c r="U203" s="21" t="s">
        <v>1077</v>
      </c>
      <c r="V203" s="32">
        <v>12000</v>
      </c>
      <c r="W203" s="32" t="s">
        <v>47</v>
      </c>
      <c r="X203" s="32"/>
      <c r="Y203" s="32" t="s">
        <v>47</v>
      </c>
      <c r="Z203" s="32" t="s">
        <v>47</v>
      </c>
      <c r="AA203" s="26" t="s">
        <v>1093</v>
      </c>
      <c r="AB203" s="21" t="s">
        <v>1094</v>
      </c>
      <c r="AC203" s="21" t="s">
        <v>240</v>
      </c>
    </row>
    <row r="204" s="3" customFormat="1" ht="44" customHeight="1" spans="1:29">
      <c r="A204" s="18" t="s">
        <v>1095</v>
      </c>
      <c r="B204" s="19"/>
      <c r="C204" s="19"/>
      <c r="D204" s="18" t="s">
        <v>1077</v>
      </c>
      <c r="E204" s="19"/>
      <c r="F204" s="19"/>
      <c r="G204" s="19"/>
      <c r="H204" s="19"/>
      <c r="I204" s="19"/>
      <c r="J204" s="30">
        <f t="shared" ref="J204:T204" si="21">J205</f>
        <v>76</v>
      </c>
      <c r="K204" s="30">
        <f t="shared" si="21"/>
        <v>76</v>
      </c>
      <c r="L204" s="30">
        <f t="shared" si="21"/>
        <v>0</v>
      </c>
      <c r="M204" s="30">
        <f t="shared" si="21"/>
        <v>0</v>
      </c>
      <c r="N204" s="30">
        <f t="shared" si="21"/>
        <v>0</v>
      </c>
      <c r="O204" s="30">
        <f t="shared" si="21"/>
        <v>0</v>
      </c>
      <c r="P204" s="30">
        <f t="shared" si="21"/>
        <v>76</v>
      </c>
      <c r="Q204" s="30">
        <f t="shared" si="21"/>
        <v>0</v>
      </c>
      <c r="R204" s="30">
        <f t="shared" si="21"/>
        <v>0</v>
      </c>
      <c r="S204" s="30">
        <f t="shared" si="21"/>
        <v>0</v>
      </c>
      <c r="T204" s="30">
        <f t="shared" si="21"/>
        <v>0</v>
      </c>
      <c r="U204" s="30"/>
      <c r="V204" s="42"/>
      <c r="W204" s="42"/>
      <c r="X204" s="42"/>
      <c r="Y204" s="42"/>
      <c r="Z204" s="42"/>
      <c r="AA204" s="48"/>
      <c r="AB204" s="49"/>
      <c r="AC204" s="50"/>
    </row>
    <row r="205" s="4" customFormat="1" ht="163" customHeight="1" spans="1:29">
      <c r="A205" s="20" t="s">
        <v>1096</v>
      </c>
      <c r="B205" s="20" t="s">
        <v>1097</v>
      </c>
      <c r="C205" s="21"/>
      <c r="D205" s="21" t="s">
        <v>1098</v>
      </c>
      <c r="E205" s="21" t="s">
        <v>1077</v>
      </c>
      <c r="F205" s="21" t="s">
        <v>1077</v>
      </c>
      <c r="G205" s="21" t="s">
        <v>1099</v>
      </c>
      <c r="H205" s="23" t="s">
        <v>703</v>
      </c>
      <c r="I205" s="23" t="s">
        <v>1100</v>
      </c>
      <c r="J205" s="21">
        <f>K205+S205+T205</f>
        <v>76</v>
      </c>
      <c r="K205" s="29">
        <f>L205+M205+N205+O205+P205+Q205+R205</f>
        <v>76</v>
      </c>
      <c r="L205" s="21"/>
      <c r="M205" s="43"/>
      <c r="N205" s="43"/>
      <c r="O205" s="43"/>
      <c r="P205" s="43">
        <v>76</v>
      </c>
      <c r="Q205" s="43"/>
      <c r="R205" s="43"/>
      <c r="S205" s="21"/>
      <c r="T205" s="43"/>
      <c r="U205" s="21" t="s">
        <v>1077</v>
      </c>
      <c r="V205" s="32">
        <v>31268</v>
      </c>
      <c r="W205" s="32" t="s">
        <v>45</v>
      </c>
      <c r="X205" s="32"/>
      <c r="Y205" s="32" t="s">
        <v>47</v>
      </c>
      <c r="Z205" s="32" t="s">
        <v>47</v>
      </c>
      <c r="AA205" s="26" t="s">
        <v>1101</v>
      </c>
      <c r="AB205" s="21" t="s">
        <v>1102</v>
      </c>
      <c r="AC205" s="21" t="s">
        <v>50</v>
      </c>
    </row>
    <row r="206" spans="10:10">
      <c r="J206" s="9">
        <f>SUBTOTAL(9,J8:J205)</f>
        <v>170655.224</v>
      </c>
    </row>
  </sheetData>
  <mergeCells count="31">
    <mergeCell ref="A1:AB1"/>
    <mergeCell ref="K2:T2"/>
    <mergeCell ref="K3:R3"/>
    <mergeCell ref="L4:M4"/>
    <mergeCell ref="N4:O4"/>
    <mergeCell ref="A6:I6"/>
    <mergeCell ref="A2:A5"/>
    <mergeCell ref="B2:B5"/>
    <mergeCell ref="C2:C5"/>
    <mergeCell ref="D2:D5"/>
    <mergeCell ref="E2:E5"/>
    <mergeCell ref="F2:F5"/>
    <mergeCell ref="G2:G5"/>
    <mergeCell ref="H2:H5"/>
    <mergeCell ref="I2:I5"/>
    <mergeCell ref="J2:J5"/>
    <mergeCell ref="K4:K5"/>
    <mergeCell ref="P4:P5"/>
    <mergeCell ref="Q4:Q5"/>
    <mergeCell ref="R4:R5"/>
    <mergeCell ref="S3:S5"/>
    <mergeCell ref="T3:T5"/>
    <mergeCell ref="U2:U5"/>
    <mergeCell ref="V2:V5"/>
    <mergeCell ref="W2:W5"/>
    <mergeCell ref="X2:X5"/>
    <mergeCell ref="Y2:Y5"/>
    <mergeCell ref="Z2:Z5"/>
    <mergeCell ref="AA2:AA5"/>
    <mergeCell ref="AB2:AB5"/>
    <mergeCell ref="AC2:AC5"/>
  </mergeCells>
  <printOptions horizontalCentered="1"/>
  <pageMargins left="0.354166666666667" right="0.314583333333333" top="0.550694444444444" bottom="0.314583333333333" header="0.236111111111111" footer="0.236111111111111"/>
  <pageSetup paperSize="8" scale="4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2026项目库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ZFB</cp:lastModifiedBy>
  <dcterms:created xsi:type="dcterms:W3CDTF">2018-04-29T02:50:00Z</dcterms:created>
  <cp:lastPrinted>2018-10-10T09:33:00Z</cp:lastPrinted>
  <dcterms:modified xsi:type="dcterms:W3CDTF">2025-12-15T11:54:46Z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8C87A0673FC8433AB698B1FBB4126C92</vt:lpwstr>
  </property>
  <property fmtid="{D5CDD505-2E9C-101B-9397-08002B2CF9AE}" pid="4" name="KSOReadingLayout">
    <vt:bool>true</vt:bool>
  </property>
</Properties>
</file>