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 tabRatio="599"/>
  </bookViews>
  <sheets>
    <sheet name="Sheet 1" sheetId="22" r:id="rId1"/>
  </sheets>
  <definedNames>
    <definedName name="_xlnm._FilterDatabase" localSheetId="0" hidden="1">'Sheet 1'!$A$1:$Z$107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Area" localSheetId="0">'Sheet 1'!$A$1:$Z$107</definedName>
    <definedName name="_xlnm.Print_Titles" localSheetId="0">'Sheet 1'!$1:$5</definedName>
  </definedNames>
  <calcPr calcId="144525"/>
</workbook>
</file>

<file path=xl/sharedStrings.xml><?xml version="1.0" encoding="utf-8"?>
<sst xmlns="http://schemas.openxmlformats.org/spreadsheetml/2006/main" count="1285" uniqueCount="495">
  <si>
    <t>伽师县2026年常态化帮扶资金项目计划表（中期调整）</t>
  </si>
  <si>
    <t>序号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</si>
  <si>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</si>
  <si>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</si>
  <si>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</si>
  <si>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</si>
  <si>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</si>
  <si>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</si>
  <si>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</si>
  <si>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</si>
  <si>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</si>
  <si>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</si>
  <si>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</si>
  <si>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</si>
  <si>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</si>
  <si>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</si>
  <si>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</si>
  <si>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</si>
  <si>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常态化帮扶资金</t>
  </si>
  <si>
    <t>地县配套资金</t>
  </si>
  <si>
    <t>其他资金</t>
  </si>
  <si>
    <t>小计</t>
  </si>
  <si>
    <t>帮扶资金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</si>
  <si>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</si>
  <si>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</si>
  <si>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</si>
  <si>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</si>
  <si>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</si>
  <si>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</si>
  <si>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2026年计划实施项目（94个）</t>
  </si>
  <si>
    <t>产业增收</t>
  </si>
  <si>
    <t>1</t>
  </si>
  <si>
    <t>伽师县林果业有机绿色发展项目</t>
  </si>
  <si>
    <t>产业发展</t>
  </si>
  <si>
    <t>生产项目</t>
  </si>
  <si>
    <t>种植业基地</t>
  </si>
  <si>
    <t>一、新梅292个村
二、杏李50个村
三、石榴12个村</t>
  </si>
  <si>
    <t>总投资：4468.056万元，建设内容：为13个乡镇脱贫户、监测户种植的111701.4亩林果开展绿色有机种植，补助标准400元/亩。
一、为13个乡镇脱贫户、监测户种植的108555.7亩新梅开展绿色有机种植。
二、为7个乡镇脱贫户、监测户种植的1297.2亩杏李开展绿色有机种植。
三、为玉代克力克乡脱贫户、监测户种植的1848.5亩石榴开展绿色有机种植。</t>
  </si>
  <si>
    <t>带动生产</t>
  </si>
  <si>
    <t>是</t>
  </si>
  <si>
    <t>伽师新梅、杏李、石榴</t>
  </si>
  <si>
    <t>否</t>
  </si>
  <si>
    <t>产出指标：保障脱贫户、监测户种植的林果有机绿色发展，提高林果市场竞争力。
社会效益：加快林果标准园建设，推动林果有机绿色标准化种植。
经济效益：促进脱贫户、监测户新梅、杏李、石榴成园每亩增收致富。
群众满意度：受益群众满意度不低于95%。</t>
  </si>
  <si>
    <t>林草局、项目涉及乡镇</t>
  </si>
  <si>
    <t>2</t>
  </si>
  <si>
    <t>伽师县2026年特色林果病虫害防治项目</t>
  </si>
  <si>
    <t>总投资：1334.1254万元，建设内容：为13个乡镇脱贫户、监测户种植的111701.4亩林果进行病虫害防治，补助标准：新梅120元/亩，杏李、石榴100元/亩。
一、为13个乡镇脱贫户、监测户种植的108555.7亩新梅进行病虫害防治。
二、为7个乡镇脱贫户、监测户种植的1297.2亩杏李进行病虫害防治。
三、为玉代克力克乡脱贫户、监测户种植的1848.5亩石榴进行病虫害防治。</t>
  </si>
  <si>
    <t>产出指标：提升绿色防治技术普及程度，实现规模化防治效果与效率。
社会效益：通过加强林果病虫害防治，提升林果品质。
经济效益：促进脱贫户、监测户新梅、杏李、石榴成园每亩增收致富。
群众满意度：受益群众满意度不低于95%。</t>
  </si>
  <si>
    <t>3</t>
  </si>
  <si>
    <t>伽师县甜菜种植补助项目</t>
  </si>
  <si>
    <t>英买里镇4个村。卧里托格拉克镇8个。克孜勒博依镇1个村。和夏阿瓦提镇1个村。克孜勒苏乡10个村。古勒鲁克乡11个村。</t>
  </si>
  <si>
    <t>总投资：31.5795万元，建设内容：对全县6个乡镇脱贫户(含监测户)种植的2105.3亩甜菜进行补助，补助标准150元/亩。
1.英买里镇4个村。2.卧里托格拉克镇568.4亩3.克孜勒博依镇35亩。4.和夏阿瓦提镇234.3亩。5.克孜勒苏乡412.5亩。6.古勒鲁克乡662.7亩。</t>
  </si>
  <si>
    <t>伽师甜菜</t>
  </si>
  <si>
    <t>产出指标：项目区优质甜菜种子及配套技术覆盖率≥90%，提升单产水平。
社会效益：通过奖补方式增强脱贫户、监测户对甜菜种植的积极性。
经济效益：促进脱贫户、监测户每亩增收致富。
群众满意度：受益群众满意度不低于95%。</t>
  </si>
  <si>
    <t>农业农村局、项目涉及乡镇</t>
  </si>
  <si>
    <t>4</t>
  </si>
  <si>
    <t>伽师县伽师瓜绿色种植补助项目</t>
  </si>
  <si>
    <t>1.英买里镇16个村。2.居仁镇16个村。3.卧里托格拉克镇28个。4.克孜勒博依镇28个村。5.米夏乡21个村。6.夏普吐勒镇19个村。7.和夏阿瓦提镇34个村。8.克孜勒苏乡36个村。9.古勒鲁克乡24个村。10.玉代克力克乡12村。11.铁日木乡11个村。12.西克尔库勒镇29个村。</t>
  </si>
  <si>
    <t>总投资：684.537万元，建设内容：对全县12个乡镇脱贫户(含监测户)种植的45635.8亩伽师瓜进行补助、待种植完成后、保苗率在70%及以上的农户进行补助、补助标准150元/亩。
1.英买里镇325.7亩。2.居仁镇240.2亩。3.卧里托格拉克镇10141.9亩。4.克孜勒博依镇859.1亩。5.米夏乡770.5亩。6.夏普吐勒镇229亩。7.和夏阿瓦提镇2036.7亩。8.克孜勒苏乡5849.8亩。9.古勒鲁克乡15533.7亩。10.玉代克力克乡2630.4亩。11.铁日木乡961.5亩。12.西克尔库勒镇6057.3亩。</t>
  </si>
  <si>
    <t>伽师瓜</t>
  </si>
  <si>
    <t>产出指标：项目区优质伽师瓜品种及标准化栽培技术推广覆盖率≥90%，提升商品果率。
社会效益：通过奖补方式增强脱贫户、监测户对伽师瓜种植的积极性。
经济效益：促进脱贫户、监测户每亩增收致富。
群众满意度：受益群众满意度不低于95%。</t>
  </si>
  <si>
    <t>5</t>
  </si>
  <si>
    <t>伽师县小额贷款贴息项目</t>
  </si>
  <si>
    <t>小额贷款贴息</t>
  </si>
  <si>
    <t>13个乡镇310个村</t>
  </si>
  <si>
    <t>总投资：2000万元
建设内容：对全县小额信贷脱贫户、监测户进行贴息。</t>
  </si>
  <si>
    <t>社会效益：通过以奖代补的形式促进农户产业发展积极性。
经济效益：常态化帮扶资金直接补贴农户，壮大产业发展。
群众满意度：受益群众满意度不低于95%。</t>
  </si>
  <si>
    <t>财政局</t>
  </si>
  <si>
    <t>6</t>
  </si>
  <si>
    <t>伽师县居仁镇扶贫厂房改造提升项目</t>
  </si>
  <si>
    <t>加工流通项目</t>
  </si>
  <si>
    <t>加工业</t>
  </si>
  <si>
    <t>居仁镇26村</t>
  </si>
  <si>
    <t>总投资：320万元
建设内容：对居仁镇江巴孜（1）村与和伽社区两栋总建筑面积18802平方米扶贫厂房配套消防、应急设施等附属设施。</t>
  </si>
  <si>
    <t>带动生产、就业务工</t>
  </si>
  <si>
    <t>产出指标：完善两栋扶贫厂房消防及应急设施，保障厂房整体功能。
社会效益：吸纳劳动力就业，稳定群众收入。
经济效益：促进厂房收益，增加村集体收入。
群众满意度：受益群众满意度不低于95%。</t>
  </si>
  <si>
    <t>居仁镇人民政府</t>
  </si>
  <si>
    <t>7</t>
  </si>
  <si>
    <t>伽师县克孜勒苏乡巴什奥塔格（39）村就业创业基地建设项目</t>
  </si>
  <si>
    <t>市场建设和农村物流</t>
  </si>
  <si>
    <t>克孜勒苏乡古里巴什（18）村</t>
  </si>
  <si>
    <t>总投资：248万元
建设内容：在克孜勒苏乡古里巴什（18）村新建克孜勒苏乡巴什奥塔格（39）村乡村振兴就业创业基地800平方米及配套相关附属设施。预计每年收益不低于5万元。</t>
  </si>
  <si>
    <t>带动生产、收益分红</t>
  </si>
  <si>
    <t>社会效益：完善基础设施，保障群众就业，提高生产生活水平。
经济效益：为群众就业提供便利，加强群众之间的交流。
群众满意度：受益群众满意度不低于95%。</t>
  </si>
  <si>
    <t>克孜勒苏乡人民政府</t>
  </si>
  <si>
    <t>8</t>
  </si>
  <si>
    <t>伽师县玉代克力克乡小微产业园改造提升项目</t>
  </si>
  <si>
    <t>玉代克力克乡巴扎（5）村</t>
  </si>
  <si>
    <t>总投资：380万
建设内容：完善玉代克力克乡小微产业园基础设施及配套附属设施：地面硬化13611平方米，为应急消防设施配备315KW箱变、供水管道40米及相关配套附属设施建设。</t>
  </si>
  <si>
    <t>社会效益：完善小微产业园公共基础设施短板，提升产业发展水平。
经济效益：通过完善基础设施短板，提高小微产业园吸纳就业能力，促进农户收入。
群众满意度：受益群众满意度不低于95%。</t>
  </si>
  <si>
    <t>玉代克力克乡人民政府</t>
  </si>
  <si>
    <t>9</t>
  </si>
  <si>
    <t xml:space="preserve">伽师县克孜勒苏乡小微产业园基础设施改造提升建设项目
</t>
  </si>
  <si>
    <t>克孜勒苏乡12村</t>
  </si>
  <si>
    <t>总投资：380万元
建设内容：在小微产业园区配套14000平方米的地面硬化，2公里的污水管网、变压器等附属配套设施。</t>
  </si>
  <si>
    <t>10</t>
  </si>
  <si>
    <t>伽师县和夏阿瓦提镇2026年小微产业园附属配套设施建设项目</t>
  </si>
  <si>
    <t>和夏阿瓦提镇19村</t>
  </si>
  <si>
    <t>总投资：380万元
建设内容：在和夏阿瓦提镇尕藏托格拉克（19）村对和夏阿瓦提镇托玛贝希（16）村小微产业园进行改造提升，安装3台250KW变压器，地面硬化6000㎡，对5座厂房水电网路进行改造升级，配备小型消防站及附属配套设施。</t>
  </si>
  <si>
    <t>和夏阿瓦提镇人民政府</t>
  </si>
  <si>
    <t>11</t>
  </si>
  <si>
    <t>伽师县居仁镇壮大易地搬迁点村集体经济项目</t>
  </si>
  <si>
    <t xml:space="preserve">
新型农村集体经济发展项目
</t>
  </si>
  <si>
    <t>居仁镇杏花园社区</t>
  </si>
  <si>
    <t>总投资：310万元
建设内容：新建一座2层总面积864.4平方米的商铺，并配套水、电、暖等附属设施。</t>
  </si>
  <si>
    <t>社会效益：扶持易地扶贫安置区群众就业，做到搬得出，稳得住。
经济效益：每年村集体收益5万元以上。
群众满意度：受益群众满意度不低于95%。</t>
  </si>
  <si>
    <t>12</t>
  </si>
  <si>
    <t>伽师县2026年英买里镇一二三产融合发展养殖项目产业配套电力设施</t>
  </si>
  <si>
    <t>养殖业基地</t>
  </si>
  <si>
    <t>英买里镇巴格托格拉克（4）村</t>
  </si>
  <si>
    <t>总投资：389万元
建设内容：在英买里镇4村新建6.18公里高压线路，包括混凝土电杆、变压器及其他附属设施。</t>
  </si>
  <si>
    <t>生猪养殖业</t>
  </si>
  <si>
    <t>产出指标：项目区内电力设施覆盖率达100%，确保养殖基地生产用电稳定，满足饲料加工、恒温供水等用电需求。
社会效益：保障生猪养殖基地的生产发展。
经济效益：增加生猪产值。
群众满意度：受益群众满意度不低于95%。</t>
  </si>
  <si>
    <t>英买里镇人民政府</t>
  </si>
  <si>
    <t>13</t>
  </si>
  <si>
    <t>伽师县2026年英买里镇一二三产融合发展养殖项目产业配套通路设施</t>
  </si>
  <si>
    <t>总投资：320万元
建设内容：在英买里镇巴格托格拉克（4）村新建2公里沥青路。</t>
  </si>
  <si>
    <t>产出指标：项目建成后供水能力提升，出水水质符合畜牧饮水卫生标准，保障畜牧饮水安全；新建沥青路，体现道路系统的完整性和安全性。
社会效益：保障生猪养殖基地的生产发展。
经济效益：增加生猪产值。
群众满意度：受益群众满意度不低于95%。</t>
  </si>
  <si>
    <t>14</t>
  </si>
  <si>
    <t>伽师县克孜勒博依镇肉牛养殖基地建设项目产业配套道路设施</t>
  </si>
  <si>
    <t>克孜勒博依镇16村</t>
  </si>
  <si>
    <t>总投资：389万元
建设内容：在克孜勒博依镇英买里（16）村，新建6公里水泥路面。</t>
  </si>
  <si>
    <t>肉牛养殖业</t>
  </si>
  <si>
    <t>产出指标：新建水泥路面，体现道路系统的完整性和安全性。
社会效益：保障肉牛养殖基地的生产发展。
经济效益：增加肉牛产值。
群众满意度：受益群众满意度不低于95%。</t>
  </si>
  <si>
    <t>克孜勒博依镇人民政府</t>
  </si>
  <si>
    <t>15</t>
  </si>
  <si>
    <t>伽师县2026年玉代克力克乡产业路建设项目</t>
  </si>
  <si>
    <t>农村基础设施</t>
  </si>
  <si>
    <t>产业路、资源路、旅游路建设</t>
  </si>
  <si>
    <t>玉代克力克乡4个村：1村、9村、10村、11村。</t>
  </si>
  <si>
    <t>总投资：2960万元
建设内容：共修建产业路29.504公里，其中：堂来恰普提（1）村1.606公里、堂来恰普提（1）村至依提帕克村（9）村24.062公里、乔拉克（10）村3.284公里、英买里（11）村0.552公里。</t>
  </si>
  <si>
    <t>其他（改善生产生活条件）</t>
  </si>
  <si>
    <t>社会效益：完善产业道路，保障道路安全，加大运输出行道路的便利。
经济效益：减少运输成本，提升产品保存质量，提升伽师新梅、伽师瓜产值，增加群众收入。
群众满意度：受益群众满意度不低于95%。</t>
  </si>
  <si>
    <t>交通局</t>
  </si>
  <si>
    <t>16</t>
  </si>
  <si>
    <t>伽师县2026年夏普吐勒镇（18）村产业路建设项目</t>
  </si>
  <si>
    <t>夏普吐勒镇（18）村</t>
  </si>
  <si>
    <t xml:space="preserve">总投资：432万元
建设内容：夏普吐勒镇巴依托喀依（18）村修建产业路3.6公里。  
建设规模:新改建道路3.6Km，路基宽6.5米，路面宽6.0米。采用四级公路标准，设计时速20Km/h,路面结构采用4cm细粒式沥青混凝土路面（AC-13）+1cm透层+15cm级配砂砾基层+20cm天然砂砾底基层，包含路基、路面、桥涵、交安设施等附属工程。                                                                                                                                                                                                           </t>
  </si>
  <si>
    <t>17</t>
  </si>
  <si>
    <t>伽师县2026年农村特色产业道路建设项目</t>
  </si>
  <si>
    <t xml:space="preserve">1、卧里托格拉克镇3个村：8村、12村、26村。                                                                                                                                          2、克孜勒博依乡1个村：1村。                               3、克孜勒苏乡10个村：5村、15村、18村、20村、21村、22村、23村、24村、25村、26村。                                                                 4、古勒鲁克乡1个村：10村。                                                                                 5、巴仁镇2个村：1村、5村。                                       </t>
  </si>
  <si>
    <t xml:space="preserve">总投资：2965万元
建设内容：共修建农村产业道路26.903公里。                                                                                  其中：
1、卧里托格拉克镇3个村8.777公里，总投资：960万元，卧里托格拉克（8）村1.375公里、强孜（12）村6.002公里、托盖欧勒迪（26）村1.4公里。                                                                                                                                                                                                                2、克孜勒博依乡1个村0.568公里，总投资45万元，先白巴扎（1）村0.568公里。                                                                       3、克孜勒苏乡10个村15.477公里，总投资1800万元，巴什勒格勒德玛（5）村0.469公里、巴格托格拉克（15）村0.499公里、古里巴什（18）村1.0公里、琼艾日克（20）村1.5公里、夏勒艾热克（21）村3.552公里、巴格艾日克（22）村2.0公里、阿克艾日克（23）村2.0公里、温塔木（24）村1.5公里、巴什温塔木（25）村1.5公里、拜什塔木（26）村1.5公里。                                                                   
4、古勒鲁克乡1个村1.521公里，总投资120万元，阿勒喀库勒（10）村1.521公里。                                                                                 5、巴仁镇2个村0.56公里，总投资40万元，巴仁（1）村0.25公里、阿热买里（5）村0.31公里。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</si>
  <si>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18</t>
  </si>
  <si>
    <t>伽师县2026年产业路建设项目（一期）</t>
  </si>
  <si>
    <t xml:space="preserve">1、英买里镇1个村：20村。                                                                                                                                                                                                                                                                                                                2、居仁镇1个村：14村。                                                                          2、卧里托格拉克镇3个村：21村、23村、24村。                                                                                 4、克孜勒博依镇1个村：17村。                                                                             5、米夏乡1个村：4村。                                                                                                   6、夏普吐勒镇4个村：:3村、6村、11村、16村。                                                                                      7、克孜勒苏乡9个村：1村、2村、6村、20村、22村、11村、25村、30村、32村。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</si>
  <si>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总投资：2600万元
建设内容：共修建农村产业道路31.664公里。                                                                                  其中：1、英买里镇1个村0.25公里投资15万元，拉依力克（20）村0.25公里。                                                                                                                                                                                                                                                                                                                2、居仁镇1个村7.57公里投资620万元，其维克（14）村7.57公里。                                                                          3、卧里托格拉克镇3个村4.7公里，总投资380万元，喀赞库勒（21）村0.335公里、喀尕买里斯（23）村2.497公里、阿亚格阿克达里亚（24）村1.868公里。4、克孜勒博依镇1个村1.4公里，总投资120万元，阿亚克乔拉克（17）村1.4公里。5、米夏乡1个村0.58公里，总投资60万元，喀孜艾日克(4)村0.58公里。6、夏普吐勒镇4个村6.03公里，总投资485万元，扎滚拉（3）村2.572公里、墩艾日克（6）村0.79公里、克曼（11）村2.065公里、其那艾日克（16）村0.603公里。 7、克孜勒苏乡9个村11.134公里，总投资890万元，巴什栏杆（1）村1.263公里、阿亚克兰干（2）村1.046公里、勒格勒德玛（6）村0.447公里、琼艾日克（20）村1.376公里、巴格艾日克（22）村0.406公里、巴什央艾日克（11）村2.715公里、巴什温塔木（25）村1.001公里、阿克托喀依（30）村2.265公里、其兰巴格（32）村0.615公里。建设规模:路基宽6.5/6/5.5/5/4.5/4/3.5米，路面宽6/5.5/5/4.5/4/3.5/3米。路面结构采用4cm细粒式沥青混凝土路面+1cm透层+15cm级配砂砾基层+20cm天然砂砾底基层，包含路基、路面、桥涵、交安设施等附属工程。                                                                                                                                  </t>
  </si>
  <si>
    <t>19</t>
  </si>
  <si>
    <t>伽师县2026年居仁镇、西克尔库勒镇产业路建设项目</t>
  </si>
  <si>
    <t>1、西克尔库勒镇1个村：6村。                                                                                                                                          2、居仁镇2个村：2村、10村。</t>
  </si>
  <si>
    <t>总投资：604万元
建设内容：共修建农村产业道路5.03公里。
                                                                                  其中：
1、西克尔库勒镇1个村2.48Km投资298万元，博斯坦村（6村）2.48km。
2、居仁镇2个村2.55Km投资306万元，阿克吐尔（2）村0.657km，安伽社区（10）村 1.893km</t>
  </si>
  <si>
    <t>社会效益：完善产业道路，保障道路安全，加大运输出行道路的便利。
经济效益：减少运输成本，提升产品保存质量，提升伽师新梅、伽师瓜产值，增加群众收入。</t>
  </si>
  <si>
    <t>20</t>
  </si>
  <si>
    <t>伽师县卧里托格拉克镇商铺建设项目</t>
  </si>
  <si>
    <t>新型农村集体经济发展项目</t>
  </si>
  <si>
    <t>卧里托格拉克镇销尔介乃克（18）村</t>
  </si>
  <si>
    <t>总投资：375万元
建设内容：在卧里托格拉克镇销尔介乃克（18）村新建1075.5平方米的三层商铺，以及配套给排水、电力、消防、化粪池、隔油池等附属设施。收益村为卧里托格拉克镇尤库日阔什库勒（2）村、英阔什库勒（7）村、强孜（12）村等3个村，项目建成后采取租赁方式经营，预计年收益15万元，3个享受项目的村每年分红4.5万元（各占30%），销尔介乃克（18）村出建设用地，每年分红1.5万元（占10%）。</t>
  </si>
  <si>
    <t>社会效益：新建商铺建设项目并配套水、电、暖等附属设施，壮大享受项目村集体经济。
经济效益：壮大村集体经济，改善营商环境，增加集体收入，提升为民办事服务。
群众满意度：受益群众满意度不低于95%。</t>
  </si>
  <si>
    <t>卧里托格拉克镇人民政府</t>
  </si>
  <si>
    <t>21</t>
  </si>
  <si>
    <t>伽师县克孜勒博依镇商铺建设项目</t>
  </si>
  <si>
    <t>克孜勒博依镇先拜巴扎（1）村</t>
  </si>
  <si>
    <t>总投资：887万元
建设内容：在克孜勒博依镇先拜巴扎（1）村新建3层2300平方商铺及供排水、电力、供暖、消防等附属设施。收益村为克孜勒博依镇居维其（2）村、阿热买里（4）村、克孜勒坎特（6）村、英阿依马克（11）村、阿依丁（26）村、铁热克博斯坦（28）村、曲如其（33）村等7个村，建成后采取租赁方式经营，预计年收益24万元，7个享受项目资金的村每年分红3万元（各占12.5%），先拜巴扎（1）村出建设用地，每年分红3万元（占12.5%）。</t>
  </si>
  <si>
    <t>社会效益：新建商铺建设项目并配套水、电、暖等附属设施，壮大享受项目村集体经济。
经济效益：项目落地后，将创造就业岗位，带动村民在家门口就业增收，促进人才回流。可通过资产租赁、产业融合等方式，增加村集体收入，带动村民增收，提升乡村经济活力。
群众满意度：受益群众满意度不低于95%。</t>
  </si>
  <si>
    <t>22</t>
  </si>
  <si>
    <t>伽师县克孜勒博依镇阿亚格乔拉克（17）村就业创业基地建设项目</t>
  </si>
  <si>
    <t>克孜勒博依镇阿亚格乔拉克（17）村</t>
  </si>
  <si>
    <t>总投资：265万元
建设内容：在克孜勒博依镇阿亚格乔拉克（17）村新建2层650平方就业创业基地及供排水、电力、消防等附属设施。收益村为克孜勒博依镇阿亚格乔拉克（17）村、巴什乔拉克（18）村等2个村，建成后采取租赁方式经营，预计每年收益7.5万元，阿亚格乔拉克（17）村分红4.5万元（占60%）、巴什乔拉克（18）村分红3万元（占40%）。</t>
  </si>
  <si>
    <t>社会效益：新建商铺建设项目并配套供排水、电力、消防等附属设施，壮大享受项目村集体经济。
经济效益：项目落地后，将创造就业岗位，带动村民在家门口就业增收，促进人才回流。可通过资产租赁、产业融合等方式，增加村集体收入，带动村民增收，提升乡村经济活力。
群众满意度：受益群众满意度不低于95%。</t>
  </si>
  <si>
    <t>23</t>
  </si>
  <si>
    <t>伽师县米夏乡英巴格(12)村冷库建设项目</t>
  </si>
  <si>
    <t>米夏乡英巴格(12)村</t>
  </si>
  <si>
    <t>总投资：375万元
建设内容：新建钢结构冷库及相关配套附属设施。</t>
  </si>
  <si>
    <t>社会效益：为村集体收入低于30万元的村新建冷库并配套水、电、消防等附属设施，壮大享受项目村集体经济。
经济效益：壮大村集体经济，改善营商环境，增加集体收入，提升为民办事服务。
群众满意度：受益户群众满意度达到98%以上。</t>
  </si>
  <si>
    <t>米夏乡人民政府</t>
  </si>
  <si>
    <t>24</t>
  </si>
  <si>
    <t>伽师县和夏阿瓦提镇商铺建设项目</t>
  </si>
  <si>
    <t>和夏阿瓦提镇夏合亚迪（14）村</t>
  </si>
  <si>
    <t>总投资：1300万元
建设内容：新建商铺以及供排水、电力、供暖、消防等附属设施。</t>
  </si>
  <si>
    <t>25</t>
  </si>
  <si>
    <t>伽师县克孜勒苏乡就业创业基地建设项目</t>
  </si>
  <si>
    <t>总投资：360万元
建设内容：新建2层就业创业基地及其配套附属设施。</t>
  </si>
  <si>
    <t>26</t>
  </si>
  <si>
    <t>伽师县克孜勒苏乡瓜果冷藏保鲜库建设项目</t>
  </si>
  <si>
    <t>克孜勒苏乡巴什勒格勒德玛（5）村</t>
  </si>
  <si>
    <t>总投资：387万元
建设内容：新建冷藏保鲜库及其附属配套设施。</t>
  </si>
  <si>
    <t>社会效益：为村集体收入低于30万元的村新建商铺建设项目并配套水、电、暖等附属设施，壮大享受项目村集体经济。
经济效益：壮大村集体经济，改善营商环境，增加集体收入，提升为民办事服务。
群众满意度：受益群众满意度不低于95%。</t>
  </si>
  <si>
    <t>27</t>
  </si>
  <si>
    <t>伽师县古勒鲁克乡商铺建设项目</t>
  </si>
  <si>
    <t>古勒鲁克乡喀日木库木（11）村、科克塔勒（19）村</t>
  </si>
  <si>
    <t>总投资：840万元
建设内容：新建2栋二层商铺及配套供排水、电力、供暖、消防等附属设施。</t>
  </si>
  <si>
    <t>社会效益：新建商铺建设项目并配套水、电、暖等附属设施，壮大享受项目村集体经济。
经济效益：壮大村集体经济，带动群众就近就业，改善营商环境，提升为民办事服务。
群众满意度：受益群众满意度不低于95%。</t>
  </si>
  <si>
    <t>古勒鲁克乡人民政府</t>
  </si>
  <si>
    <t>28</t>
  </si>
  <si>
    <t>伽师县巴仁镇物流仓储建设项目</t>
  </si>
  <si>
    <t>巴仁镇托万巴仁（9）村</t>
  </si>
  <si>
    <t>总投资：440万元
建设内容：新建1座物流仓储，配套水电、消防、垃圾收集点等附属设施。</t>
  </si>
  <si>
    <t>巴仁镇人民政府</t>
  </si>
  <si>
    <t>29</t>
  </si>
  <si>
    <t>伽师县新梅产业后续加工配套基础设施建设项目</t>
  </si>
  <si>
    <t>产地初加工和精神加工</t>
  </si>
  <si>
    <t>居仁镇色日克托克拉克（3）村</t>
  </si>
  <si>
    <t>总投资：870万元
建设内容：新建事故池、初沉池、污泥晾晒场、除臭、在线监测及相关配套设施设备等 。</t>
  </si>
  <si>
    <t>其他</t>
  </si>
  <si>
    <t>社会效益：保护生态安全、稳定产业发展。
经济效益：拉动新梅产业，提升新梅产业后续加工。
群众满意度：群众满意度不低于95%。</t>
  </si>
  <si>
    <t>30</t>
  </si>
  <si>
    <t>伽师县铁日木乡2026年特色林果冷链分选加工中心建设项目</t>
  </si>
  <si>
    <t>铁日木乡阿亚格铁日木（5）村</t>
  </si>
  <si>
    <t>总投资：2285万元
建设内容：新建冷藏保鲜库及配套附属设施。</t>
  </si>
  <si>
    <t>特色鲜果业</t>
  </si>
  <si>
    <t>社会效益：带动就业、产业振兴、壮大享受项目村集体经济。
经济效益：改善营商环境，增加集体收入，提升为民办事服务。</t>
  </si>
  <si>
    <t>铁日木乡人民政府</t>
  </si>
  <si>
    <t>31</t>
  </si>
  <si>
    <t>伽师县铁日木乡2026年产业配套项目</t>
  </si>
  <si>
    <t>配套设施项目</t>
  </si>
  <si>
    <t>产业园</t>
  </si>
  <si>
    <t>铁日木乡阿亚格兰干（10）村、恰央恰克提（9）村、霍加艾日克（2）村</t>
  </si>
  <si>
    <t>总投资：891.88万元
建设内容：改建14条防渗渠道及配套渠系建筑物。</t>
  </si>
  <si>
    <t>伽师新梅、伽师瓜、伽师甜菜、伽师棉花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</si>
  <si>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群众满意度：受益群众满意度不低于95%。</t>
  </si>
  <si>
    <t>水利局</t>
  </si>
  <si>
    <t>32</t>
  </si>
  <si>
    <t>伽师县铁日木乡阿亚格铁日木（5）村产业配套项目</t>
  </si>
  <si>
    <t>总投资380万元
建设内容：改造8条防渗渠道及配套渠系建筑物。</t>
  </si>
  <si>
    <t>33</t>
  </si>
  <si>
    <t>伽师县英买里镇2026年美丽宜居村防渗渠建设项目</t>
  </si>
  <si>
    <t>英买里镇2个村：8村、15村</t>
  </si>
  <si>
    <t>总投资：1167.01万元
建设内容：改建17条防渗渠道及配套渠系建筑物。</t>
  </si>
  <si>
    <t>34</t>
  </si>
  <si>
    <t>伽师县英买里镇2026年美丽宜居村产业路建设项目</t>
  </si>
  <si>
    <t>总投资：867万
建设内容：新建产业路，主要建设内容为路基、路面、桥涵及附属设施。</t>
  </si>
  <si>
    <t>35</t>
  </si>
  <si>
    <t>伽师县夏普吐勒镇2026年美丽宜居村壮大村集体经济建设项目</t>
  </si>
  <si>
    <t>夏普吐勒镇恰依拉（19）村</t>
  </si>
  <si>
    <t>总投资：380万元
建设内容：新建保鲜库及附属配套设施。</t>
  </si>
  <si>
    <t>社会效益：完善产业配套基础设施，促进农产品的流通和销售，为农民提供更稳定的收入来源，增强农民的生产积极性。
经济效益：延长农产品的保鲜期，提高农产品的附加值，增加村级集体经济收入。
群众满意度：受益群众满意度不低于95%。</t>
  </si>
  <si>
    <t>夏普吐勒镇人民政府</t>
  </si>
  <si>
    <t>36</t>
  </si>
  <si>
    <t>伽师县夏普吐勒镇2026年美丽宜居村防渗渠建设项目</t>
  </si>
  <si>
    <t>14村、19村</t>
  </si>
  <si>
    <t>总投资：1362.03万元
建设内容：改建18条防渗渠道及配套渠系建筑物。</t>
  </si>
  <si>
    <t>37</t>
  </si>
  <si>
    <t>伽师县米夏乡2026年英巴格（12）村产业配套项目</t>
  </si>
  <si>
    <t>米夏乡英巴格（12）村</t>
  </si>
  <si>
    <t>总投资：389万元
建设内容：改建5条防渗渠道及配套渠系建筑物。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</si>
  <si>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群众满意度：受益户群众满意度达到98%以上。</t>
  </si>
  <si>
    <t>38</t>
  </si>
  <si>
    <t>伽师县夏普吐勒镇巴扎（1）村产业配套项目</t>
  </si>
  <si>
    <t>夏普吐勒镇巴扎（1）村</t>
  </si>
  <si>
    <t>总投资：389万元
建设内容：新建防渗渠及配套渠系建筑物。</t>
  </si>
  <si>
    <t>39</t>
  </si>
  <si>
    <t>伽师县和夏阿瓦提镇幸福（33）村产业配套项目</t>
  </si>
  <si>
    <t>和夏阿瓦提镇幸福（33）村</t>
  </si>
  <si>
    <t>40</t>
  </si>
  <si>
    <t>伽师县克孜勒苏乡兰干买里斯（10）村产业配套项目</t>
  </si>
  <si>
    <t>克孜勒苏乡10村</t>
  </si>
  <si>
    <t>总投资：360万元
建设内容：改造2条防渗渠及配套渠系建筑物。</t>
  </si>
  <si>
    <t>41</t>
  </si>
  <si>
    <t>伽师县玉代克力克乡英艾日克（12）村2026年产业配套项目</t>
  </si>
  <si>
    <t>玉代克力克乡英艾日克（12）村</t>
  </si>
  <si>
    <t>总投资：389万
建设内容：新建防渗渠及配套渠系建筑物。</t>
  </si>
  <si>
    <t>42</t>
  </si>
  <si>
    <t>伽师县古勒鲁克乡巴什古勒鲁克村2026年产业配套项目</t>
  </si>
  <si>
    <t>古勒鲁克乡巴什古勒鲁克（1）村</t>
  </si>
  <si>
    <t>总投资：929.78万元
建设内容：改建5条防渗渠及配套渠系建筑物。</t>
  </si>
  <si>
    <t>43</t>
  </si>
  <si>
    <t>伽师县英买里镇英阿瓦提（17）村产业配套项目</t>
  </si>
  <si>
    <t>英买里镇英阿瓦提（17）村</t>
  </si>
  <si>
    <t>总投资：386万元
建设内容：改造6条防渗渠及配套渠系建筑物。</t>
  </si>
  <si>
    <t>44</t>
  </si>
  <si>
    <t>伽师县克孜勒博依镇色满（23）村、浩罕（24）村产业配套项目</t>
  </si>
  <si>
    <t>克孜勒博依镇23村、24村</t>
  </si>
  <si>
    <t>总投资：389万元
建设内容：修建5条防渗渠及配套渠系建筑物。</t>
  </si>
  <si>
    <t>45</t>
  </si>
  <si>
    <t>伽师县古勒鲁克乡巴什阿勒克库勒（9）村产业配套项目</t>
  </si>
  <si>
    <t>古勒鲁克乡9村</t>
  </si>
  <si>
    <t>总投资：385万元
建设内容：改造2条防渗渠及配套渠系建筑物。</t>
  </si>
  <si>
    <t>46</t>
  </si>
  <si>
    <t>伽师县玉代克力克乡堂来恰普提（1）村产业配套项目</t>
  </si>
  <si>
    <t>玉代克力克乡堂来恰普提（1）村</t>
  </si>
  <si>
    <t>47</t>
  </si>
  <si>
    <t>伽师县铁日木乡托哈艾热克（3）村2026年产业配套项目</t>
  </si>
  <si>
    <t>铁日木乡托哈艾热克（3）村</t>
  </si>
  <si>
    <t>总投资：320万元。
建设内容：改造防渗渠及配套渠系建筑物。</t>
  </si>
  <si>
    <t>48</t>
  </si>
  <si>
    <t>伽师县西克尔库勒镇希望村2026年产业基础设施配套项目</t>
  </si>
  <si>
    <t>西克尔库勒镇希望(23)村</t>
  </si>
  <si>
    <t>总投资：900万元
建设内容：改建4条防渗渠及配套渠系建筑物。</t>
  </si>
  <si>
    <t>49</t>
  </si>
  <si>
    <t>伽师县居仁镇吐格曼贝西（18）村产业配套项目</t>
  </si>
  <si>
    <t>居仁镇吐格曼贝西（18）村</t>
  </si>
  <si>
    <t>总投资：389万元
建设内容：改造11条防渗渠及配套渠系建筑物。</t>
  </si>
  <si>
    <t>50</t>
  </si>
  <si>
    <t>伽师县卧里托格拉克镇英巴格（6）村产业配套项目</t>
  </si>
  <si>
    <t>卧里托格拉克镇英巴格（6）村</t>
  </si>
  <si>
    <t>总投资：388万元
建设内容：改造6条防渗渠及配套渠系建筑物。</t>
  </si>
  <si>
    <t>51</t>
  </si>
  <si>
    <t>伽师县西克尔库勒镇多来提巴格（4）村、阿吉勒格里克(18)村产业配套项目</t>
  </si>
  <si>
    <t>西克尔库勒镇多来提巴格（4）村、阿吉勒格里克(18)村</t>
  </si>
  <si>
    <t>总投资：380万元
建设内容：改造5条防渗渠及配套渠系建筑物。</t>
  </si>
  <si>
    <t>社会效益：保障供水稳定、改善农业生产条件，缓解水资源供需矛盾，助力节水型社会建设，促进区域生态与经济社会协调发展。
经济效益：带动群众务工就业增收致富。
群众满意度：受益群众满意度不低于95%。</t>
  </si>
  <si>
    <t>西克尔库勒镇人民政府</t>
  </si>
  <si>
    <t>52</t>
  </si>
  <si>
    <t>伽师县卧里托格拉克镇托格热克斯木（4）村2026年生产道路以工代赈项目</t>
  </si>
  <si>
    <t>卧里托格拉克镇托格热克斯木（4）村</t>
  </si>
  <si>
    <t>总投资：367万元
建设内容：新建水泥路。</t>
  </si>
  <si>
    <t>社会效益：完善基础设施，广泛吸纳当地群众参与项目建设，为当地群众提供就近就地就业的就业岗位。
经济效益：带动农民工通过投劳获取酬金，提升家庭经济收入。
群众满意度：受益群众满意度不低于95%。</t>
  </si>
  <si>
    <t>发改委、项目涉及乡镇</t>
  </si>
  <si>
    <t>53</t>
  </si>
  <si>
    <t>伽师县卧里托格拉克镇托格热克斯木（4）村2026年防渗渠以工代赈项目</t>
  </si>
  <si>
    <t>总投资：511万元
建设内容：新建、改造6条防渗渠及配套渠系建筑物。</t>
  </si>
  <si>
    <t>54</t>
  </si>
  <si>
    <t>伽师县夏普吐勒镇2026年琼阿克艾日克（20）村桥涵建设项目</t>
  </si>
  <si>
    <t>夏普吐勒镇琼阿克艾日克（20）村</t>
  </si>
  <si>
    <t>总投资：51.346613万元
建设内容：新建钢筋混凝土盖板涵。</t>
  </si>
  <si>
    <t>社会效益：完善产业基础设施，方便群众出行。
经济效益：桥梁的稳固与防渗渠的完善，为农作物的生长提供了更为稳定的水源保障，有助于提高农作物产量，进而增加农民收入，推动当地经济的持续发展。
群众满意度：受益群众满意度不低于95%。</t>
  </si>
  <si>
    <t>就业增收</t>
  </si>
  <si>
    <t>55</t>
  </si>
  <si>
    <t>伽师县2026年公益性岗位补助项目</t>
  </si>
  <si>
    <t>公益性岗位</t>
  </si>
  <si>
    <t>各乡镇</t>
  </si>
  <si>
    <t>总投资：3990万元
建设内容：全县310个村安置公益性岗位（脱贫户及监测户）补助。</t>
  </si>
  <si>
    <t>就业务工</t>
  </si>
  <si>
    <t>社会效益：增强群众参与就业积极性，扩大稳岗就业面。
经济效益：带动脱贫人口就业，增加经济收入。
群众满意度：受益群众满意度不低于95%。</t>
  </si>
  <si>
    <t>56</t>
  </si>
  <si>
    <t>伽师县2026年农村道路管护人员补助项目</t>
  </si>
  <si>
    <t>总投资：1504.8万元
建设内容：全县护路员工资补助。</t>
  </si>
  <si>
    <t>社会效益：稳定就业岗位，增加群众就业积极性。
经济效益：带动名脱贫人口就业，增加经济收入。
群众满意度：受益群众满意度不低于95%。</t>
  </si>
  <si>
    <t>57</t>
  </si>
  <si>
    <t>伽师县脱贫劳动力（含监测户）一次性交通补助项目</t>
  </si>
  <si>
    <t>务工补助</t>
  </si>
  <si>
    <t>交通补助</t>
  </si>
  <si>
    <t>总投资：1800万元
建设内容：对伽师县当年疆内（外）连续就业时间不少于3个月的脱贫劳动力（含监测户）进行交通补助。</t>
  </si>
  <si>
    <t>社会效益：稳定就业面，增加群众外出务工积极性。
经济效益：带动脱贫人口就业，增加经济收入。
群众满意度：受益群众满意度不低于95%。</t>
  </si>
  <si>
    <t>58</t>
  </si>
  <si>
    <t>伽师县脱贫群众自主创业补助项目</t>
  </si>
  <si>
    <t>创业</t>
  </si>
  <si>
    <t>创业奖补</t>
  </si>
  <si>
    <t>13个乡镇241个村</t>
  </si>
  <si>
    <t>总投资：250万元
建设内容：对全县13个乡镇241个村脱贫户、监测户自主创业进行补助。</t>
  </si>
  <si>
    <t>常态化帮扶资金直接补贴自主创业者，通过奖补方式增强脱贫户、监测户对自主创业的积极性，持续巩固拓展脱贫攻坚成果，增强群众获得感和幸福感。
群众满意度：受益群众满意度不低于95%。</t>
  </si>
  <si>
    <t>人社局、项目涉及乡镇</t>
  </si>
  <si>
    <t>乡村建设</t>
  </si>
  <si>
    <t>59</t>
  </si>
  <si>
    <t>伽师县米夏乡污水管网配套设施建设项目</t>
  </si>
  <si>
    <t>乡村建设行动</t>
  </si>
  <si>
    <t>人居环境整治</t>
  </si>
  <si>
    <t>农村污水治理</t>
  </si>
  <si>
    <t>米夏乡3个村：1村、2村、13村。</t>
  </si>
  <si>
    <t>总投资：380万元
建设内容：污水处理站配套变压器、电缆、抽水泵及配套附属设施；易地搬迁安置区新铺设排污管网（污水主管网、污水井、污水再利用管网、检修井）、路面拆除及修复。</t>
  </si>
  <si>
    <t>社会效益：提升农村人居环境，解决农村污水后续处理的问题。
经济效益：提升群众生活污水处理能力，处理效率，降低环境整治成本，改善人居环境。
群众满意度：受益户群众满意度达到98%以上。</t>
  </si>
  <si>
    <t>60</t>
  </si>
  <si>
    <t>伽师县居仁镇江巴孜（1）村排水建设项目</t>
  </si>
  <si>
    <t>居仁镇1村</t>
  </si>
  <si>
    <t>总投资：389万元
建设内容：新建排水管网、入户管网、成品预制装配式混凝土检查井、提升泵站及配套设备，路面恢复等。</t>
  </si>
  <si>
    <t>社会效益：提升农村人居环境，解决农村污水后续处理的问题。
经济效益：提升群众生活污水处理能力，处理效率，降低环境整治成本，改善人居环境。
群众满意度：受益群众满意度不低于95%。</t>
  </si>
  <si>
    <t>61</t>
  </si>
  <si>
    <t>伽师县居仁镇2026年入户路硬化项目</t>
  </si>
  <si>
    <t>农村道路建设（通村路、通户路、小型桥梁等）</t>
  </si>
  <si>
    <t>居仁镇4个村：4村、5村、6村、7村</t>
  </si>
  <si>
    <t>总投资：385万元
建设内容：硬化入户路及配套附属。</t>
  </si>
  <si>
    <t>社会效益：完善公共交通基础设施，保障群众出行道路安全，提高生产生活水平。
经济效益：为群众生产生活提供便利，加强群众之间的交流。
群众满意度：受益群众满意度不低于95%。</t>
  </si>
  <si>
    <t>62</t>
  </si>
  <si>
    <t>伽师县居仁镇2026年农村道路加宽项目</t>
  </si>
  <si>
    <t>居仁镇14村、26村、27村</t>
  </si>
  <si>
    <t>总投资：380万元
建设内容：道路加宽，包括路基、路面、桥涵及其他附属设施。</t>
  </si>
  <si>
    <t>63</t>
  </si>
  <si>
    <t>伽师县米夏乡农村污水处理项目</t>
  </si>
  <si>
    <t>米夏乡19村</t>
  </si>
  <si>
    <t>总投资：144万元
建设内容：对脱贫户、监测户进行污水提升改造，配套无动力生活污水处理设施。</t>
  </si>
  <si>
    <t>64</t>
  </si>
  <si>
    <t>伽师县居仁镇易地扶贫搬迁安置点污水处理建设项目</t>
  </si>
  <si>
    <t>总投资：320万元
建设内容：新建排水管网、入户管网、检查井、提升泵站，路面恢复等配套设施。</t>
  </si>
  <si>
    <t>65</t>
  </si>
  <si>
    <t>伽师县卧里托格拉克镇2026年入户路硬化项目</t>
  </si>
  <si>
    <t>卧里托格拉克镇11个村：1村、2村、3村、5村、7村、8村、15村、18村、23村、25村、26村</t>
  </si>
  <si>
    <t>总投资：389万元
建设内容：硬化入户路及配套附属。</t>
  </si>
  <si>
    <t>66</t>
  </si>
  <si>
    <t>伽师县卧里托格拉克镇2026年农村道路加宽项目</t>
  </si>
  <si>
    <t>卧里托格拉克镇4个村：13村、17村、18村、28村</t>
  </si>
  <si>
    <t xml:space="preserve">总投资：389万元
建设内容：道路加宽、道路硬化及附属配套设施。                      </t>
  </si>
  <si>
    <t>67</t>
  </si>
  <si>
    <t>伽师县克孜勒博依镇阿热买里（4）村等入户路建设项目</t>
  </si>
  <si>
    <t>克孜勒博依镇4村、11村、16村、25村、27村、30村、31村</t>
  </si>
  <si>
    <t>总投资：389万元
建设内容：入户道路建设并配套附属。</t>
  </si>
  <si>
    <t>68</t>
  </si>
  <si>
    <t>伽师县米夏乡2026年入户路建设项目</t>
  </si>
  <si>
    <t>米夏乡20个村：1村、2村、3村、4村、6村、7村、8村、9村、10村、11村、12村、13村、14、15村、16村、17村、18村、19村、20村、21村</t>
  </si>
  <si>
    <t>总投资：388万元
建设内容：硬化入户路及配套附属。</t>
  </si>
  <si>
    <t>社会效益：完善公共交通基础设施，保障群众出行道路安全，提高生产生活水平。
经济效益：为群众生产生活提供便利，加强群众之间的交流。
群众满意度：受益户群众满意度达到98%以上。</t>
  </si>
  <si>
    <t>69</t>
  </si>
  <si>
    <t>伽师县和夏阿瓦提镇2026年入户路建设项目</t>
  </si>
  <si>
    <t>和夏阿瓦提镇6个村：2村、3村、4村、6村、9村、10村。</t>
  </si>
  <si>
    <t>总投资：389万元
建设内容：硬化入户路。</t>
  </si>
  <si>
    <t>70</t>
  </si>
  <si>
    <t>伽师县和夏阿瓦提镇2026年入户路硬化项目</t>
  </si>
  <si>
    <t>和夏阿瓦提镇6个村：18村、20村、21村、26村、28村、30村</t>
  </si>
  <si>
    <t>总投资：382万元
建设内容：入户路建设并配套附属。</t>
  </si>
  <si>
    <t>71</t>
  </si>
  <si>
    <t>伽师县克孜勒苏乡农村道路加宽项目</t>
  </si>
  <si>
    <t>72</t>
  </si>
  <si>
    <t>伽师县古勒鲁克乡2026年入户路建设项目</t>
  </si>
  <si>
    <t>古勒鲁克乡9个村：14村、15村、16村、17村、18村、19村、20村、21村、24村</t>
  </si>
  <si>
    <t>总投资：388万元
建设内容：硬化入户路及配套附属设施。</t>
  </si>
  <si>
    <t>73</t>
  </si>
  <si>
    <t>伽师县玉代克力克乡2026年入户路硬化项目</t>
  </si>
  <si>
    <t>玉代克力克乡4个村：5村、7村、8村、9村</t>
  </si>
  <si>
    <t>总投资：384万
建设内容：修建入户路及附属配套设施。</t>
  </si>
  <si>
    <t>74</t>
  </si>
  <si>
    <t>伽师县铁日木乡2026年入户路建设项目</t>
  </si>
  <si>
    <t>铁日木乡12个村：1村、2村、3村、4村、5村、6村、7村、8村、9村、10村、11村、12村</t>
  </si>
  <si>
    <t>总投资：387万元
建设内容：硬化入户路及配套附属。</t>
  </si>
  <si>
    <t>75</t>
  </si>
  <si>
    <t>伽师县铁日木乡2026年道路加宽建设项目</t>
  </si>
  <si>
    <t>铁日木乡1村、2村、3村、8村、9村、10村</t>
  </si>
  <si>
    <t>总投资：387万元
建设内容：道路加宽。</t>
  </si>
  <si>
    <t>76</t>
  </si>
  <si>
    <t>伽师县西克尔库勒镇2026年入户路建设项目</t>
  </si>
  <si>
    <t>西克尔库勒镇28个村</t>
  </si>
  <si>
    <t>总投资：387万元
建设内容：硬化入户路。</t>
  </si>
  <si>
    <t>社会效益：完善公共交通基础设施，保障群众出行道路安全，提高生产生活水平。
经济效益：带动群众务工就业增收。
群众满意度：受益群众满意度不低于95%。</t>
  </si>
  <si>
    <t>77</t>
  </si>
  <si>
    <t>伽师县居仁镇2026年琼江巴孜（25）村等5个村入户路硬化项目</t>
  </si>
  <si>
    <t>居仁镇：琼江巴孜（25）村、克其克布鲁胡其（24）村、布鲁胡其（16）村、喀热喀什（26）村、阿亚克仓（14）村</t>
  </si>
  <si>
    <t>78</t>
  </si>
  <si>
    <t>伽师县卧里托格拉克镇入户路硬化项目</t>
  </si>
  <si>
    <t>卧里托格拉克镇8个村：11村、13村、14村、17村、21村、22村、24村、27村</t>
  </si>
  <si>
    <t>79</t>
  </si>
  <si>
    <t>伽师县克孜勒博依镇英买里（16）村等入户路建设项目</t>
  </si>
  <si>
    <t>克孜勒博依镇：吾斯塘博依（12）村、英买里（16）村、巴什乔拉克（18村）、古力巴格（22村）、喀热央塔克（31）村、喀力克（32）村。</t>
  </si>
  <si>
    <t>总投资：385万元
建设内容：入户道路建设并配套附属。</t>
  </si>
  <si>
    <t>80</t>
  </si>
  <si>
    <t>伽师县克孜勒苏乡巴格托格拉克（15）村入户路建设项目</t>
  </si>
  <si>
    <t>托喀依（4）村、英兰干（9）村、巴什央艾日克（11）村、巴格托格拉克（15）村、约勒其（16）村、塔格艾日克（17）村、古里巴什（18）村、巴什奥塔格（39）村</t>
  </si>
  <si>
    <t>总投资：384万元
建设内容：新建入户路。</t>
  </si>
  <si>
    <t>81</t>
  </si>
  <si>
    <t>伽师县克孜勒苏乡2026年入户路建设项目</t>
  </si>
  <si>
    <t>克孜勒苏乡7个村：1村、2村、3村、5村、6村、7村、8村</t>
  </si>
  <si>
    <t>82</t>
  </si>
  <si>
    <t>伽师县英买里镇2026年美丽宜居村农村道路加宽项目</t>
  </si>
  <si>
    <t>总投资：410万
建设内容：道路加宽，包括路基、路面、桥涵及其他附属设施。</t>
  </si>
  <si>
    <t>83</t>
  </si>
  <si>
    <t>伽师县英买里镇2026年美丽宜居村入户路建设项目</t>
  </si>
  <si>
    <t>总投资：169万
建设内容：新建入户路及配套附属。</t>
  </si>
  <si>
    <t>84</t>
  </si>
  <si>
    <t>伽师县英买里镇2026年美丽宜居村污水处理项目</t>
  </si>
  <si>
    <t>英买里镇3个村：3村、8村、15村</t>
  </si>
  <si>
    <t>总投资：646.8万元
建设内容：安装无动力污水处理设施。</t>
  </si>
  <si>
    <t>85</t>
  </si>
  <si>
    <t>伽师县夏普吐勒镇2026年美丽宜居村桥涵建设项目</t>
  </si>
  <si>
    <t>夏普吐勒镇喀赞库勒（14）村</t>
  </si>
  <si>
    <t>总投资：389万元
建设内容：新建防渗渠入户桥涵及附属配套设施。</t>
  </si>
  <si>
    <t>86</t>
  </si>
  <si>
    <t>伽师县夏普吐勒镇2026年美丽宜居村人行辅道建设项目</t>
  </si>
  <si>
    <t>夏普吐勒镇2个村：喀赞库勒（14）村恰依拉（19）村</t>
  </si>
  <si>
    <t>总投资：975万元
建设内容：新建人行辅道及附属配套。</t>
  </si>
  <si>
    <t>87</t>
  </si>
  <si>
    <t>伽师县夏普吐勒镇2026年美丽宜居村污水处理项目</t>
  </si>
  <si>
    <t>总投资：171.6万元
建设内容：安装无动力污水处理设施。</t>
  </si>
  <si>
    <t>88</t>
  </si>
  <si>
    <t>伽师县卧里托格拉克镇2026年托格热克斯木（4）村乡村道路以工代赈项目</t>
  </si>
  <si>
    <t>总投资：372万元
建设内容：建设乡村道路及附属设施。</t>
  </si>
  <si>
    <t>89</t>
  </si>
  <si>
    <t>伽师县英买里镇2026年入户路建设以工代赈项目</t>
  </si>
  <si>
    <t>英买里镇3个村：英买里（10）村、库木艾日克（1）村、吐孜鲁克村（9）村</t>
  </si>
  <si>
    <t>总投资：393万元
建设内容：硬化入户路及其附属设施等。</t>
  </si>
  <si>
    <t>90</t>
  </si>
  <si>
    <t>伽师县克孜勒苏乡2026年度入户路以工代赈项目</t>
  </si>
  <si>
    <t>克孜勒苏乡5个村：夏勒艾日克（21）村、巴格艾日克（22）村、阿克艾日克（23）村、温塔木（24）村、拜什塔木（26）村</t>
  </si>
  <si>
    <t>总投资：374万元
建设内容：硬化入户路及其附属设施等。</t>
  </si>
  <si>
    <t>巩固三保障</t>
  </si>
  <si>
    <t>91</t>
  </si>
  <si>
    <t>伽师县2026年“雨露计划”职业教育补助项目</t>
  </si>
  <si>
    <t>巩固三保障成果</t>
  </si>
  <si>
    <t>教育</t>
  </si>
  <si>
    <t>享受“雨露计划”职业教育补助</t>
  </si>
  <si>
    <t>总投资：3000万元
建设内容：对疆内外在册就读中高等职业教育伽师籍脱贫户、监测户学生家庭进行补助。</t>
  </si>
  <si>
    <t>社会效益：资助脱贫户、监测户子女参加中高职教育，强化技能学习，阻断脱贫户返贫风险。
经济效益：有效减轻群众家庭经济投入。
群众满意度：受益群众满意度不低于95%。</t>
  </si>
  <si>
    <t>易地搬迁后扶</t>
  </si>
  <si>
    <t>92</t>
  </si>
  <si>
    <t>伽师县易地扶贫地方政府债券贴息补助项目</t>
  </si>
  <si>
    <t>易地搬迁贷款债券贴息补助</t>
  </si>
  <si>
    <t>总投资：70万元
建设内容：对自治区易地扶贫搬迁融资模式调整规范后的地方政府债券贴息。</t>
  </si>
  <si>
    <t>社会效益：给予易地扶贫搬迁户贷款债券贴息补助。
社会效益：有效减少债务风险，缓解财政压力。
群众满意度：受益群众满意度不低于95%。</t>
  </si>
  <si>
    <t>项目管理费</t>
  </si>
  <si>
    <t>93</t>
  </si>
  <si>
    <t>伽师县2026年项目服务</t>
  </si>
  <si>
    <t>总投资：261万元
建设内容：用于项目前期设计、评审、招标、监理以及验收等项目全过程管理。</t>
  </si>
  <si>
    <t>社会效益：推动项目有序、合规开展，显著加快项目建设进度，确保工程建设质量。
经济效益：保障项目资金规范管理与使用，促进资金及时支付与效益发挥。
群众满意度：受益群众满意度不低于95%。</t>
  </si>
  <si>
    <t>农业农村局</t>
  </si>
  <si>
    <t>94</t>
  </si>
  <si>
    <t>伽师县“健康饮茶”“送茶入户”项目</t>
  </si>
  <si>
    <t>困难群众饮用低氟茶</t>
  </si>
  <si>
    <t>总投资：76万元
建设内容：对伽师县户困难群众发放低氟边销茶。</t>
  </si>
  <si>
    <t>社会效益：扩大低氟边销茶宣传范围，提高群众健康饮茶意识。
经济效益：遏制饮茶型地氟病的蔓延。
群众满意度：受益群众满意度不低于95%。</t>
  </si>
  <si>
    <t>统战部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</si>
</sst>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20"/>
      <name val="黑体"/>
      <charset val="134"/>
    </font>
    <font>
      <b/>
      <sz val="20"/>
      <name val="宋体"/>
      <charset val="134"/>
      <scheme val="minor"/>
    </font>
    <font>
      <sz val="48"/>
      <name val="方正小标宋_GBK"/>
      <charset val="134"/>
    </font>
    <font>
      <sz val="48"/>
      <name val="宋体"/>
      <charset val="134"/>
      <scheme val="minor"/>
    </font>
    <font>
      <sz val="18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  <scheme val="minor"/>
    </font>
    <font>
      <sz val="16"/>
      <name val="宋体"/>
      <charset val="134"/>
    </font>
    <font>
      <b/>
      <sz val="18"/>
      <name val="黑体"/>
      <charset val="134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5" fillId="16" borderId="7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3" fillId="29" borderId="9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32" fillId="0" borderId="10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6" fillId="4" borderId="3" applyNumberFormat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27" fillId="21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8" fillId="0" borderId="0">
      <alignment vertical="top"/>
    </xf>
    <xf numFmtId="0" fontId="34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justify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08"/>
  <sheetViews>
    <sheetView tabSelected="1" zoomScale="40" zoomScaleNormal="40" workbookViewId="0">
      <pane ySplit="6" topLeftCell="A60" activePane="bottomLeft" state="frozen"/>
      <selection/>
      <selection pane="bottomLeft" activeCell="G66" sqref="G66"/>
    </sheetView>
  </sheetViews>
  <sheetFormatPr defaultColWidth="9" defaultRowHeight="26.1"/>
  <cols>
    <col min="1" max="1" width="8.43243243243243" style="4" customWidth="1"/>
    <col min="2" max="2" width="50.9459459459459" style="5" customWidth="1"/>
    <col min="3" max="5" width="35.6216216216216" style="5" customWidth="1"/>
    <col min="6" max="6" width="65" style="6" customWidth="1"/>
    <col min="7" max="7" width="123.432432432432" style="6" customWidth="1"/>
    <col min="8" max="8" width="22.1801801801802" style="5" customWidth="1"/>
    <col min="9" max="9" width="24.0540540540541" style="5" customWidth="1"/>
    <col min="10" max="10" width="18.8828828828829" style="5" customWidth="1"/>
    <col min="11" max="11" width="19.1081081081081" style="7" customWidth="1"/>
    <col min="12" max="12" width="14" style="7" customWidth="1"/>
    <col min="13" max="13" width="10.1981981981982" style="7" customWidth="1"/>
    <col min="14" max="14" width="14.6846846846847" style="7" customWidth="1"/>
    <col min="15" max="16" width="8.38738738738739" style="7" customWidth="1"/>
    <col min="17" max="17" width="11.8558558558559" style="5" customWidth="1"/>
    <col min="18" max="18" width="11.1081081081081" style="5" customWidth="1"/>
    <col min="19" max="19" width="26.2522522522523" style="5" customWidth="1"/>
    <col min="20" max="20" width="13.1171171171171" style="8" customWidth="1"/>
    <col min="21" max="21" width="8.66666666666667" style="8" customWidth="1"/>
    <col min="22" max="22" width="11.2612612612613" style="8" customWidth="1"/>
    <col min="23" max="24" width="8.66666666666667" style="8" customWidth="1"/>
    <col min="25" max="25" width="87.5045045045045" style="6" customWidth="1"/>
    <col min="26" max="26" width="11.972972972973" style="7" customWidth="1"/>
    <col min="27" max="16384" width="9" style="1"/>
  </cols>
  <sheetData>
    <row r="1" s="1" customFormat="1" ht="69" customHeight="1" spans="1:26">
      <c r="A1" s="9" t="s">
        <v>0</v>
      </c>
      <c r="B1" s="9"/>
      <c r="C1" s="9"/>
      <c r="D1" s="9"/>
      <c r="E1" s="9"/>
      <c r="F1" s="10"/>
      <c r="G1" s="10"/>
      <c r="H1" s="11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48"/>
      <c r="U1" s="48"/>
      <c r="V1" s="48"/>
      <c r="W1" s="48"/>
      <c r="X1" s="48"/>
      <c r="Y1" s="55"/>
      <c r="Z1" s="9"/>
    </row>
    <row r="2" s="2" customFormat="1" spans="1:26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2"/>
      <c r="K2" s="12"/>
      <c r="L2" s="12"/>
      <c r="M2" s="12"/>
      <c r="N2" s="12"/>
      <c r="O2" s="12"/>
      <c r="P2" s="12"/>
      <c r="Q2" s="12"/>
      <c r="R2" s="12"/>
      <c r="S2" s="12" t="s">
        <v>10</v>
      </c>
      <c r="T2" s="49" t="s">
        <v>11</v>
      </c>
      <c r="U2" s="49" t="s">
        <v>12</v>
      </c>
      <c r="V2" s="49" t="s">
        <v>13</v>
      </c>
      <c r="W2" s="49" t="s">
        <v>14</v>
      </c>
      <c r="X2" s="49" t="s">
        <v>15</v>
      </c>
      <c r="Y2" s="12" t="s">
        <v>16</v>
      </c>
      <c r="Z2" s="12" t="s">
        <v>17</v>
      </c>
    </row>
    <row r="3" s="2" customFormat="1" spans="1:26">
      <c r="A3" s="12"/>
      <c r="B3" s="12"/>
      <c r="C3" s="12"/>
      <c r="D3" s="12"/>
      <c r="E3" s="12"/>
      <c r="F3" s="12"/>
      <c r="G3" s="12"/>
      <c r="H3" s="13"/>
      <c r="I3" s="12" t="s">
        <v>18</v>
      </c>
      <c r="J3" s="12"/>
      <c r="K3" s="12"/>
      <c r="L3" s="12"/>
      <c r="M3" s="12"/>
      <c r="N3" s="12"/>
      <c r="O3" s="12"/>
      <c r="P3" s="12"/>
      <c r="Q3" s="12" t="s">
        <v>19</v>
      </c>
      <c r="R3" s="50" t="s">
        <v>20</v>
      </c>
      <c r="S3" s="12"/>
      <c r="T3" s="49"/>
      <c r="U3" s="49"/>
      <c r="V3" s="49"/>
      <c r="W3" s="49"/>
      <c r="X3" s="49"/>
      <c r="Y3" s="12"/>
      <c r="Z3" s="12"/>
    </row>
    <row r="4" s="2" customFormat="1" spans="1:26">
      <c r="A4" s="12"/>
      <c r="B4" s="12"/>
      <c r="C4" s="12"/>
      <c r="D4" s="12"/>
      <c r="E4" s="12"/>
      <c r="F4" s="12"/>
      <c r="G4" s="12"/>
      <c r="H4" s="13"/>
      <c r="I4" s="12" t="s">
        <v>21</v>
      </c>
      <c r="J4" s="12" t="s">
        <v>22</v>
      </c>
      <c r="K4" s="12"/>
      <c r="L4" s="12" t="s">
        <v>23</v>
      </c>
      <c r="M4" s="12"/>
      <c r="N4" s="12" t="s">
        <v>24</v>
      </c>
      <c r="O4" s="12" t="s">
        <v>25</v>
      </c>
      <c r="P4" s="12" t="s">
        <v>26</v>
      </c>
      <c r="Q4" s="12"/>
      <c r="R4" s="50"/>
      <c r="S4" s="12"/>
      <c r="T4" s="49"/>
      <c r="U4" s="49"/>
      <c r="V4" s="49"/>
      <c r="W4" s="49"/>
      <c r="X4" s="49"/>
      <c r="Y4" s="12"/>
      <c r="Z4" s="12"/>
    </row>
    <row r="5" s="2" customFormat="1" ht="52.3" spans="1:26">
      <c r="A5" s="12"/>
      <c r="B5" s="12"/>
      <c r="C5" s="12"/>
      <c r="D5" s="12"/>
      <c r="E5" s="12"/>
      <c r="F5" s="12"/>
      <c r="G5" s="12"/>
      <c r="H5" s="13"/>
      <c r="I5" s="12"/>
      <c r="J5" s="12" t="s">
        <v>27</v>
      </c>
      <c r="K5" s="12" t="s">
        <v>28</v>
      </c>
      <c r="L5" s="12" t="s">
        <v>27</v>
      </c>
      <c r="M5" s="12" t="s">
        <v>28</v>
      </c>
      <c r="N5" s="12"/>
      <c r="O5" s="12"/>
      <c r="P5" s="12"/>
      <c r="Q5" s="12"/>
      <c r="R5" s="50"/>
      <c r="S5" s="12"/>
      <c r="T5" s="49"/>
      <c r="U5" s="49"/>
      <c r="V5" s="49"/>
      <c r="W5" s="49"/>
      <c r="X5" s="49"/>
      <c r="Y5" s="12"/>
      <c r="Z5" s="12"/>
    </row>
    <row r="6" s="3" customFormat="1" ht="36" customHeight="1" spans="1:26">
      <c r="A6" s="14" t="s">
        <v>29</v>
      </c>
      <c r="B6" s="14"/>
      <c r="C6" s="14"/>
      <c r="D6" s="14"/>
      <c r="E6" s="14"/>
      <c r="F6" s="15"/>
      <c r="G6" s="15"/>
      <c r="H6" s="16">
        <f t="shared" ref="H6:Q6" si="0">H7+H62+H67+H100+H102+H104+H106</f>
        <v>65748.544513</v>
      </c>
      <c r="I6" s="16">
        <f t="shared" si="0"/>
        <v>65748.544513</v>
      </c>
      <c r="J6" s="16">
        <f t="shared" si="0"/>
        <v>39165.9979</v>
      </c>
      <c r="K6" s="16">
        <f t="shared" si="0"/>
        <v>23236.2</v>
      </c>
      <c r="L6" s="18">
        <f t="shared" si="0"/>
        <v>2068.346613</v>
      </c>
      <c r="M6" s="18">
        <f t="shared" si="0"/>
        <v>0</v>
      </c>
      <c r="N6" s="18">
        <f t="shared" si="0"/>
        <v>1017</v>
      </c>
      <c r="O6" s="18">
        <f t="shared" si="0"/>
        <v>0</v>
      </c>
      <c r="P6" s="18">
        <f t="shared" si="0"/>
        <v>0</v>
      </c>
      <c r="Q6" s="18">
        <f t="shared" si="0"/>
        <v>261</v>
      </c>
      <c r="R6" s="18"/>
      <c r="S6" s="18"/>
      <c r="T6" s="51"/>
      <c r="U6" s="51"/>
      <c r="V6" s="51"/>
      <c r="W6" s="51"/>
      <c r="X6" s="51"/>
      <c r="Y6" s="56"/>
      <c r="Z6" s="57"/>
    </row>
    <row r="7" s="3" customFormat="1" ht="54" customHeight="1" spans="1:26">
      <c r="A7" s="14"/>
      <c r="B7" s="14" t="s">
        <v>30</v>
      </c>
      <c r="C7" s="17"/>
      <c r="D7" s="17"/>
      <c r="E7" s="17"/>
      <c r="F7" s="17"/>
      <c r="G7" s="17"/>
      <c r="H7" s="18">
        <f>SUM(H8:H61)</f>
        <v>42328.344513</v>
      </c>
      <c r="I7" s="18">
        <f t="shared" ref="I7:Q7" si="1">SUM(I8:I61)</f>
        <v>42328.344513</v>
      </c>
      <c r="J7" s="18">
        <f t="shared" si="1"/>
        <v>32955.9979</v>
      </c>
      <c r="K7" s="18">
        <f t="shared" si="1"/>
        <v>7502</v>
      </c>
      <c r="L7" s="18">
        <f t="shared" si="1"/>
        <v>929.346613</v>
      </c>
      <c r="M7" s="18">
        <f t="shared" si="1"/>
        <v>0</v>
      </c>
      <c r="N7" s="18">
        <f t="shared" si="1"/>
        <v>941</v>
      </c>
      <c r="O7" s="18">
        <f t="shared" si="1"/>
        <v>0</v>
      </c>
      <c r="P7" s="18">
        <f t="shared" si="1"/>
        <v>0</v>
      </c>
      <c r="Q7" s="18">
        <f t="shared" si="1"/>
        <v>0</v>
      </c>
      <c r="R7" s="18"/>
      <c r="S7" s="18"/>
      <c r="T7" s="51"/>
      <c r="U7" s="51"/>
      <c r="V7" s="51"/>
      <c r="W7" s="51"/>
      <c r="X7" s="51"/>
      <c r="Y7" s="56"/>
      <c r="Z7" s="57"/>
    </row>
    <row r="8" s="1" customFormat="1" ht="183" spans="1:26">
      <c r="A8" s="19" t="s">
        <v>31</v>
      </c>
      <c r="B8" s="19" t="s">
        <v>32</v>
      </c>
      <c r="C8" s="19" t="s">
        <v>33</v>
      </c>
      <c r="D8" s="19" t="s">
        <v>34</v>
      </c>
      <c r="E8" s="19" t="s">
        <v>35</v>
      </c>
      <c r="F8" s="20" t="s">
        <v>36</v>
      </c>
      <c r="G8" s="21" t="s">
        <v>37</v>
      </c>
      <c r="H8" s="13">
        <v>4468.056</v>
      </c>
      <c r="I8" s="16">
        <f>J8+K8+L8+M8+N8+O8+P8</f>
        <v>4468.056</v>
      </c>
      <c r="J8" s="13">
        <v>4468.056</v>
      </c>
      <c r="K8" s="38"/>
      <c r="L8" s="38"/>
      <c r="M8" s="38"/>
      <c r="N8" s="38"/>
      <c r="O8" s="19"/>
      <c r="P8" s="19"/>
      <c r="Q8" s="19"/>
      <c r="R8" s="19"/>
      <c r="S8" s="19" t="s">
        <v>38</v>
      </c>
      <c r="T8" s="19"/>
      <c r="U8" s="19" t="s">
        <v>39</v>
      </c>
      <c r="V8" s="19" t="s">
        <v>40</v>
      </c>
      <c r="W8" s="19" t="s">
        <v>41</v>
      </c>
      <c r="X8" s="19" t="s">
        <v>41</v>
      </c>
      <c r="Y8" s="19" t="s">
        <v>42</v>
      </c>
      <c r="Z8" s="19" t="s">
        <v>43</v>
      </c>
    </row>
    <row r="9" s="1" customFormat="1" ht="183" spans="1:26">
      <c r="A9" s="19" t="s">
        <v>44</v>
      </c>
      <c r="B9" s="19" t="s">
        <v>45</v>
      </c>
      <c r="C9" s="19" t="s">
        <v>33</v>
      </c>
      <c r="D9" s="19" t="s">
        <v>34</v>
      </c>
      <c r="E9" s="19" t="s">
        <v>35</v>
      </c>
      <c r="F9" s="20" t="s">
        <v>36</v>
      </c>
      <c r="G9" s="21" t="s">
        <v>46</v>
      </c>
      <c r="H9" s="13">
        <v>1334.1254</v>
      </c>
      <c r="I9" s="16">
        <f>J9+K9+L9+M9+N9+O9+P9</f>
        <v>1334.1254</v>
      </c>
      <c r="J9" s="13">
        <v>1334.1254</v>
      </c>
      <c r="K9" s="38"/>
      <c r="L9" s="38"/>
      <c r="M9" s="38"/>
      <c r="N9" s="38"/>
      <c r="O9" s="19"/>
      <c r="P9" s="19"/>
      <c r="Q9" s="19"/>
      <c r="R9" s="19"/>
      <c r="S9" s="19" t="s">
        <v>38</v>
      </c>
      <c r="T9" s="19"/>
      <c r="U9" s="19" t="s">
        <v>39</v>
      </c>
      <c r="V9" s="19" t="s">
        <v>40</v>
      </c>
      <c r="W9" s="19" t="s">
        <v>41</v>
      </c>
      <c r="X9" s="19" t="s">
        <v>41</v>
      </c>
      <c r="Y9" s="19" t="s">
        <v>47</v>
      </c>
      <c r="Z9" s="19" t="s">
        <v>43</v>
      </c>
    </row>
    <row r="10" s="1" customFormat="1" ht="156.85" spans="1:26">
      <c r="A10" s="19" t="s">
        <v>48</v>
      </c>
      <c r="B10" s="13" t="s">
        <v>49</v>
      </c>
      <c r="C10" s="19" t="s">
        <v>33</v>
      </c>
      <c r="D10" s="13" t="s">
        <v>34</v>
      </c>
      <c r="E10" s="13" t="s">
        <v>35</v>
      </c>
      <c r="F10" s="22" t="s">
        <v>50</v>
      </c>
      <c r="G10" s="23" t="s">
        <v>51</v>
      </c>
      <c r="H10" s="13">
        <v>31.5795</v>
      </c>
      <c r="I10" s="16">
        <f>J10+K10+L10+M10+N10+O10+P10</f>
        <v>31.5795</v>
      </c>
      <c r="J10" s="13">
        <v>31.5795</v>
      </c>
      <c r="K10" s="40"/>
      <c r="L10" s="40"/>
      <c r="M10" s="40"/>
      <c r="N10" s="40"/>
      <c r="O10" s="41"/>
      <c r="P10" s="41"/>
      <c r="Q10" s="13"/>
      <c r="R10" s="13"/>
      <c r="S10" s="13" t="s">
        <v>38</v>
      </c>
      <c r="T10" s="47"/>
      <c r="U10" s="47" t="s">
        <v>39</v>
      </c>
      <c r="V10" s="47" t="s">
        <v>52</v>
      </c>
      <c r="W10" s="47" t="s">
        <v>41</v>
      </c>
      <c r="X10" s="47" t="s">
        <v>41</v>
      </c>
      <c r="Y10" s="13" t="s">
        <v>53</v>
      </c>
      <c r="Z10" s="13" t="s">
        <v>54</v>
      </c>
    </row>
    <row r="11" s="1" customFormat="1" ht="183" spans="1:26">
      <c r="A11" s="24" t="s">
        <v>55</v>
      </c>
      <c r="B11" s="25" t="s">
        <v>56</v>
      </c>
      <c r="C11" s="24" t="s">
        <v>33</v>
      </c>
      <c r="D11" s="25" t="s">
        <v>34</v>
      </c>
      <c r="E11" s="25" t="s">
        <v>35</v>
      </c>
      <c r="F11" s="25" t="s">
        <v>57</v>
      </c>
      <c r="G11" s="26" t="s">
        <v>58</v>
      </c>
      <c r="H11" s="25">
        <v>684.537</v>
      </c>
      <c r="I11" s="42">
        <f>J11+K11+L11+M11+N11+O11+P11</f>
        <v>684.537</v>
      </c>
      <c r="J11" s="25">
        <v>684.537</v>
      </c>
      <c r="K11" s="43"/>
      <c r="L11" s="43"/>
      <c r="M11" s="43"/>
      <c r="N11" s="43"/>
      <c r="O11" s="44"/>
      <c r="P11" s="44"/>
      <c r="Q11" s="25"/>
      <c r="R11" s="25"/>
      <c r="S11" s="25" t="s">
        <v>38</v>
      </c>
      <c r="T11" s="52"/>
      <c r="U11" s="52" t="s">
        <v>39</v>
      </c>
      <c r="V11" s="52" t="s">
        <v>59</v>
      </c>
      <c r="W11" s="52" t="s">
        <v>41</v>
      </c>
      <c r="X11" s="52" t="s">
        <v>41</v>
      </c>
      <c r="Y11" s="25" t="s">
        <v>60</v>
      </c>
      <c r="Z11" s="25" t="s">
        <v>54</v>
      </c>
    </row>
    <row r="12" s="1" customFormat="1" ht="130.7" spans="1:26">
      <c r="A12" s="19" t="s">
        <v>61</v>
      </c>
      <c r="B12" s="27" t="s">
        <v>62</v>
      </c>
      <c r="C12" s="19" t="s">
        <v>33</v>
      </c>
      <c r="D12" s="27" t="s">
        <v>63</v>
      </c>
      <c r="E12" s="27" t="s">
        <v>63</v>
      </c>
      <c r="F12" s="28" t="s">
        <v>64</v>
      </c>
      <c r="G12" s="29" t="s">
        <v>65</v>
      </c>
      <c r="H12" s="30">
        <v>2000</v>
      </c>
      <c r="I12" s="16">
        <f t="shared" ref="I12:I35" si="2">J12+K12+L12+M12+N12+O12+P12</f>
        <v>2000</v>
      </c>
      <c r="J12" s="30">
        <v>2000</v>
      </c>
      <c r="K12" s="45"/>
      <c r="L12" s="45"/>
      <c r="M12" s="45"/>
      <c r="N12" s="45"/>
      <c r="O12" s="46"/>
      <c r="P12" s="46"/>
      <c r="Q12" s="27"/>
      <c r="R12" s="27"/>
      <c r="S12" s="27"/>
      <c r="T12" s="53"/>
      <c r="U12" s="53" t="s">
        <v>39</v>
      </c>
      <c r="V12" s="53"/>
      <c r="W12" s="53" t="s">
        <v>41</v>
      </c>
      <c r="X12" s="53" t="s">
        <v>41</v>
      </c>
      <c r="Y12" s="28" t="s">
        <v>66</v>
      </c>
      <c r="Z12" s="27" t="s">
        <v>67</v>
      </c>
    </row>
    <row r="13" s="1" customFormat="1" ht="130.7" spans="1:26">
      <c r="A13" s="19" t="s">
        <v>68</v>
      </c>
      <c r="B13" s="28" t="s">
        <v>69</v>
      </c>
      <c r="C13" s="31" t="s">
        <v>33</v>
      </c>
      <c r="D13" s="32" t="s">
        <v>70</v>
      </c>
      <c r="E13" s="31" t="s">
        <v>71</v>
      </c>
      <c r="F13" s="28" t="s">
        <v>72</v>
      </c>
      <c r="G13" s="29" t="s">
        <v>73</v>
      </c>
      <c r="H13" s="30">
        <v>320</v>
      </c>
      <c r="I13" s="16">
        <f t="shared" si="2"/>
        <v>320</v>
      </c>
      <c r="J13" s="27">
        <v>320</v>
      </c>
      <c r="K13" s="45"/>
      <c r="L13" s="46"/>
      <c r="M13" s="46"/>
      <c r="N13" s="46"/>
      <c r="O13" s="46"/>
      <c r="P13" s="46"/>
      <c r="Q13" s="27"/>
      <c r="R13" s="27"/>
      <c r="S13" s="27" t="s">
        <v>74</v>
      </c>
      <c r="T13" s="53"/>
      <c r="U13" s="53" t="s">
        <v>41</v>
      </c>
      <c r="V13" s="53"/>
      <c r="W13" s="53" t="s">
        <v>41</v>
      </c>
      <c r="X13" s="53" t="s">
        <v>41</v>
      </c>
      <c r="Y13" s="28" t="s">
        <v>75</v>
      </c>
      <c r="Z13" s="27" t="s">
        <v>76</v>
      </c>
    </row>
    <row r="14" s="1" customFormat="1" ht="130.7" spans="1:26">
      <c r="A14" s="19" t="s">
        <v>77</v>
      </c>
      <c r="B14" s="28" t="s">
        <v>78</v>
      </c>
      <c r="C14" s="31" t="s">
        <v>33</v>
      </c>
      <c r="D14" s="32" t="s">
        <v>70</v>
      </c>
      <c r="E14" s="31" t="s">
        <v>79</v>
      </c>
      <c r="F14" s="28" t="s">
        <v>80</v>
      </c>
      <c r="G14" s="29" t="s">
        <v>81</v>
      </c>
      <c r="H14" s="30">
        <v>248</v>
      </c>
      <c r="I14" s="16">
        <f t="shared" si="2"/>
        <v>248</v>
      </c>
      <c r="J14" s="45">
        <v>248</v>
      </c>
      <c r="K14" s="45"/>
      <c r="L14" s="45"/>
      <c r="M14" s="45"/>
      <c r="N14" s="45"/>
      <c r="O14" s="45"/>
      <c r="P14" s="45"/>
      <c r="Q14" s="45"/>
      <c r="R14" s="27"/>
      <c r="S14" s="31" t="s">
        <v>82</v>
      </c>
      <c r="T14" s="54"/>
      <c r="U14" s="54" t="s">
        <v>41</v>
      </c>
      <c r="V14" s="54"/>
      <c r="W14" s="54" t="s">
        <v>39</v>
      </c>
      <c r="X14" s="54" t="s">
        <v>41</v>
      </c>
      <c r="Y14" s="28" t="s">
        <v>83</v>
      </c>
      <c r="Z14" s="27" t="s">
        <v>84</v>
      </c>
    </row>
    <row r="15" s="1" customFormat="1" ht="130.7" spans="1:26">
      <c r="A15" s="19" t="s">
        <v>85</v>
      </c>
      <c r="B15" s="28" t="s">
        <v>86</v>
      </c>
      <c r="C15" s="19" t="s">
        <v>33</v>
      </c>
      <c r="D15" s="32" t="s">
        <v>70</v>
      </c>
      <c r="E15" s="31" t="s">
        <v>71</v>
      </c>
      <c r="F15" s="28" t="s">
        <v>87</v>
      </c>
      <c r="G15" s="29" t="s">
        <v>88</v>
      </c>
      <c r="H15" s="30">
        <v>380</v>
      </c>
      <c r="I15" s="16">
        <f t="shared" si="2"/>
        <v>380</v>
      </c>
      <c r="J15" s="45">
        <v>380</v>
      </c>
      <c r="K15" s="45"/>
      <c r="L15" s="45"/>
      <c r="M15" s="45"/>
      <c r="N15" s="45"/>
      <c r="O15" s="45"/>
      <c r="P15" s="45"/>
      <c r="Q15" s="45"/>
      <c r="R15" s="27"/>
      <c r="S15" s="31" t="s">
        <v>74</v>
      </c>
      <c r="T15" s="54"/>
      <c r="U15" s="54" t="s">
        <v>41</v>
      </c>
      <c r="V15" s="54"/>
      <c r="W15" s="54" t="s">
        <v>41</v>
      </c>
      <c r="X15" s="54" t="s">
        <v>41</v>
      </c>
      <c r="Y15" s="28" t="s">
        <v>89</v>
      </c>
      <c r="Z15" s="27" t="s">
        <v>90</v>
      </c>
    </row>
    <row r="16" s="1" customFormat="1" ht="130.7" spans="1:26">
      <c r="A16" s="19" t="s">
        <v>91</v>
      </c>
      <c r="B16" s="28" t="s">
        <v>92</v>
      </c>
      <c r="C16" s="19" t="s">
        <v>33</v>
      </c>
      <c r="D16" s="32" t="s">
        <v>70</v>
      </c>
      <c r="E16" s="31" t="s">
        <v>71</v>
      </c>
      <c r="F16" s="28" t="s">
        <v>93</v>
      </c>
      <c r="G16" s="29" t="s">
        <v>94</v>
      </c>
      <c r="H16" s="30">
        <v>380</v>
      </c>
      <c r="I16" s="16">
        <f t="shared" si="2"/>
        <v>380</v>
      </c>
      <c r="J16" s="45">
        <v>380</v>
      </c>
      <c r="K16" s="45"/>
      <c r="L16" s="45"/>
      <c r="M16" s="45"/>
      <c r="N16" s="45"/>
      <c r="O16" s="45"/>
      <c r="P16" s="45"/>
      <c r="Q16" s="45"/>
      <c r="R16" s="27"/>
      <c r="S16" s="31" t="s">
        <v>74</v>
      </c>
      <c r="T16" s="54"/>
      <c r="U16" s="54" t="s">
        <v>41</v>
      </c>
      <c r="V16" s="54"/>
      <c r="W16" s="54" t="s">
        <v>41</v>
      </c>
      <c r="X16" s="54" t="s">
        <v>41</v>
      </c>
      <c r="Y16" s="28" t="s">
        <v>89</v>
      </c>
      <c r="Z16" s="27" t="s">
        <v>84</v>
      </c>
    </row>
    <row r="17" s="1" customFormat="1" ht="130.7" spans="1:26">
      <c r="A17" s="19" t="s">
        <v>95</v>
      </c>
      <c r="B17" s="28" t="s">
        <v>96</v>
      </c>
      <c r="C17" s="31" t="s">
        <v>33</v>
      </c>
      <c r="D17" s="32" t="s">
        <v>70</v>
      </c>
      <c r="E17" s="31" t="s">
        <v>71</v>
      </c>
      <c r="F17" s="28" t="s">
        <v>97</v>
      </c>
      <c r="G17" s="29" t="s">
        <v>98</v>
      </c>
      <c r="H17" s="30">
        <f>I17</f>
        <v>380</v>
      </c>
      <c r="I17" s="16">
        <f t="shared" si="2"/>
        <v>380</v>
      </c>
      <c r="J17" s="45">
        <v>380</v>
      </c>
      <c r="K17" s="45"/>
      <c r="L17" s="45"/>
      <c r="M17" s="45"/>
      <c r="N17" s="45"/>
      <c r="O17" s="45"/>
      <c r="P17" s="45"/>
      <c r="Q17" s="45"/>
      <c r="R17" s="27"/>
      <c r="S17" s="31" t="s">
        <v>74</v>
      </c>
      <c r="T17" s="54"/>
      <c r="U17" s="54" t="s">
        <v>41</v>
      </c>
      <c r="V17" s="54"/>
      <c r="W17" s="54" t="s">
        <v>41</v>
      </c>
      <c r="X17" s="54" t="s">
        <v>41</v>
      </c>
      <c r="Y17" s="28" t="s">
        <v>89</v>
      </c>
      <c r="Z17" s="27" t="s">
        <v>99</v>
      </c>
    </row>
    <row r="18" s="1" customFormat="1" ht="104.55" spans="1:26">
      <c r="A18" s="19" t="s">
        <v>100</v>
      </c>
      <c r="B18" s="28" t="s">
        <v>101</v>
      </c>
      <c r="C18" s="19" t="s">
        <v>33</v>
      </c>
      <c r="D18" s="27" t="s">
        <v>102</v>
      </c>
      <c r="E18" s="27" t="s">
        <v>102</v>
      </c>
      <c r="F18" s="28" t="s">
        <v>103</v>
      </c>
      <c r="G18" s="29" t="s">
        <v>104</v>
      </c>
      <c r="H18" s="30">
        <v>310</v>
      </c>
      <c r="I18" s="16">
        <f t="shared" si="2"/>
        <v>310</v>
      </c>
      <c r="J18" s="45">
        <v>310</v>
      </c>
      <c r="K18" s="45"/>
      <c r="L18" s="45"/>
      <c r="M18" s="45"/>
      <c r="N18" s="45"/>
      <c r="O18" s="45"/>
      <c r="P18" s="45"/>
      <c r="Q18" s="45"/>
      <c r="R18" s="27"/>
      <c r="S18" s="31" t="s">
        <v>74</v>
      </c>
      <c r="T18" s="54"/>
      <c r="U18" s="54" t="s">
        <v>41</v>
      </c>
      <c r="V18" s="54"/>
      <c r="W18" s="54" t="s">
        <v>41</v>
      </c>
      <c r="X18" s="54" t="s">
        <v>41</v>
      </c>
      <c r="Y18" s="28" t="s">
        <v>105</v>
      </c>
      <c r="Z18" s="27" t="s">
        <v>76</v>
      </c>
    </row>
    <row r="19" s="1" customFormat="1" ht="156.85" spans="1:26">
      <c r="A19" s="19" t="s">
        <v>106</v>
      </c>
      <c r="B19" s="13" t="s">
        <v>107</v>
      </c>
      <c r="C19" s="19" t="s">
        <v>33</v>
      </c>
      <c r="D19" s="32" t="s">
        <v>34</v>
      </c>
      <c r="E19" s="27" t="s">
        <v>108</v>
      </c>
      <c r="F19" s="22" t="s">
        <v>109</v>
      </c>
      <c r="G19" s="23" t="s">
        <v>110</v>
      </c>
      <c r="H19" s="13">
        <v>389</v>
      </c>
      <c r="I19" s="16">
        <f t="shared" si="2"/>
        <v>389</v>
      </c>
      <c r="J19" s="38">
        <v>389</v>
      </c>
      <c r="K19" s="40"/>
      <c r="L19" s="40"/>
      <c r="M19" s="40"/>
      <c r="N19" s="40"/>
      <c r="O19" s="41"/>
      <c r="P19" s="41"/>
      <c r="Q19" s="13"/>
      <c r="R19" s="13"/>
      <c r="S19" s="31" t="s">
        <v>74</v>
      </c>
      <c r="T19" s="54"/>
      <c r="U19" s="54" t="s">
        <v>41</v>
      </c>
      <c r="V19" s="54" t="s">
        <v>111</v>
      </c>
      <c r="W19" s="54" t="s">
        <v>41</v>
      </c>
      <c r="X19" s="54" t="s">
        <v>41</v>
      </c>
      <c r="Y19" s="22" t="s">
        <v>112</v>
      </c>
      <c r="Z19" s="13" t="s">
        <v>113</v>
      </c>
    </row>
    <row r="20" s="1" customFormat="1" ht="156.85" spans="1:26">
      <c r="A20" s="19" t="s">
        <v>114</v>
      </c>
      <c r="B20" s="13" t="s">
        <v>115</v>
      </c>
      <c r="C20" s="19" t="s">
        <v>33</v>
      </c>
      <c r="D20" s="32" t="s">
        <v>34</v>
      </c>
      <c r="E20" s="27" t="s">
        <v>108</v>
      </c>
      <c r="F20" s="22" t="s">
        <v>109</v>
      </c>
      <c r="G20" s="23" t="s">
        <v>116</v>
      </c>
      <c r="H20" s="13">
        <v>320</v>
      </c>
      <c r="I20" s="16">
        <f t="shared" si="2"/>
        <v>320</v>
      </c>
      <c r="J20" s="38">
        <v>320</v>
      </c>
      <c r="K20" s="40"/>
      <c r="L20" s="40"/>
      <c r="M20" s="40"/>
      <c r="N20" s="40"/>
      <c r="O20" s="41"/>
      <c r="P20" s="41"/>
      <c r="Q20" s="13"/>
      <c r="R20" s="13"/>
      <c r="S20" s="31" t="s">
        <v>74</v>
      </c>
      <c r="T20" s="54"/>
      <c r="U20" s="54" t="s">
        <v>41</v>
      </c>
      <c r="V20" s="54" t="s">
        <v>111</v>
      </c>
      <c r="W20" s="54" t="s">
        <v>41</v>
      </c>
      <c r="X20" s="54" t="s">
        <v>41</v>
      </c>
      <c r="Y20" s="22" t="s">
        <v>117</v>
      </c>
      <c r="Z20" s="13" t="s">
        <v>113</v>
      </c>
    </row>
    <row r="21" s="1" customFormat="1" ht="130.7" spans="1:26">
      <c r="A21" s="19" t="s">
        <v>118</v>
      </c>
      <c r="B21" s="13" t="s">
        <v>119</v>
      </c>
      <c r="C21" s="31" t="s">
        <v>33</v>
      </c>
      <c r="D21" s="32" t="s">
        <v>34</v>
      </c>
      <c r="E21" s="27" t="s">
        <v>108</v>
      </c>
      <c r="F21" s="22" t="s">
        <v>120</v>
      </c>
      <c r="G21" s="23" t="s">
        <v>121</v>
      </c>
      <c r="H21" s="13">
        <v>389</v>
      </c>
      <c r="I21" s="16">
        <f t="shared" si="2"/>
        <v>389</v>
      </c>
      <c r="J21" s="38">
        <v>389</v>
      </c>
      <c r="K21" s="40"/>
      <c r="L21" s="40"/>
      <c r="M21" s="40"/>
      <c r="N21" s="40"/>
      <c r="O21" s="41"/>
      <c r="P21" s="41"/>
      <c r="Q21" s="13"/>
      <c r="R21" s="13"/>
      <c r="S21" s="31" t="s">
        <v>74</v>
      </c>
      <c r="T21" s="54"/>
      <c r="U21" s="54" t="s">
        <v>41</v>
      </c>
      <c r="V21" s="54" t="s">
        <v>122</v>
      </c>
      <c r="W21" s="54" t="s">
        <v>41</v>
      </c>
      <c r="X21" s="54" t="s">
        <v>41</v>
      </c>
      <c r="Y21" s="22" t="s">
        <v>123</v>
      </c>
      <c r="Z21" s="13" t="s">
        <v>124</v>
      </c>
    </row>
    <row r="22" s="1" customFormat="1" ht="130.7" spans="1:26">
      <c r="A22" s="19" t="s">
        <v>125</v>
      </c>
      <c r="B22" s="13" t="s">
        <v>126</v>
      </c>
      <c r="C22" s="31" t="s">
        <v>33</v>
      </c>
      <c r="D22" s="32" t="s">
        <v>127</v>
      </c>
      <c r="E22" s="31" t="s">
        <v>128</v>
      </c>
      <c r="F22" s="22" t="s">
        <v>129</v>
      </c>
      <c r="G22" s="23" t="s">
        <v>130</v>
      </c>
      <c r="H22" s="13">
        <v>2960</v>
      </c>
      <c r="I22" s="16">
        <f t="shared" si="2"/>
        <v>2960</v>
      </c>
      <c r="J22" s="38">
        <v>2960</v>
      </c>
      <c r="K22" s="40"/>
      <c r="L22" s="40"/>
      <c r="M22" s="40"/>
      <c r="N22" s="40"/>
      <c r="O22" s="41"/>
      <c r="P22" s="41"/>
      <c r="Q22" s="13"/>
      <c r="R22" s="13"/>
      <c r="S22" s="31" t="s">
        <v>131</v>
      </c>
      <c r="T22" s="54"/>
      <c r="U22" s="54" t="s">
        <v>41</v>
      </c>
      <c r="V22" s="54"/>
      <c r="W22" s="54" t="s">
        <v>41</v>
      </c>
      <c r="X22" s="54" t="s">
        <v>41</v>
      </c>
      <c r="Y22" s="22" t="s">
        <v>132</v>
      </c>
      <c r="Z22" s="13" t="s">
        <v>133</v>
      </c>
    </row>
    <row r="23" s="1" customFormat="1" ht="156.85" spans="1:26">
      <c r="A23" s="19" t="s">
        <v>134</v>
      </c>
      <c r="B23" s="13" t="s">
        <v>135</v>
      </c>
      <c r="C23" s="31" t="s">
        <v>33</v>
      </c>
      <c r="D23" s="32" t="s">
        <v>127</v>
      </c>
      <c r="E23" s="31" t="s">
        <v>128</v>
      </c>
      <c r="F23" s="22" t="s">
        <v>136</v>
      </c>
      <c r="G23" s="23" t="s">
        <v>137</v>
      </c>
      <c r="H23" s="13">
        <v>432</v>
      </c>
      <c r="I23" s="16">
        <f t="shared" si="2"/>
        <v>432</v>
      </c>
      <c r="J23" s="38">
        <v>432</v>
      </c>
      <c r="K23" s="40"/>
      <c r="L23" s="40"/>
      <c r="M23" s="40"/>
      <c r="N23" s="40"/>
      <c r="O23" s="41"/>
      <c r="P23" s="41"/>
      <c r="Q23" s="13"/>
      <c r="R23" s="13"/>
      <c r="S23" s="31" t="s">
        <v>131</v>
      </c>
      <c r="T23" s="54"/>
      <c r="U23" s="54" t="s">
        <v>41</v>
      </c>
      <c r="V23" s="54"/>
      <c r="W23" s="54" t="s">
        <v>41</v>
      </c>
      <c r="X23" s="54" t="s">
        <v>41</v>
      </c>
      <c r="Y23" s="22" t="s">
        <v>132</v>
      </c>
      <c r="Z23" s="13" t="s">
        <v>133</v>
      </c>
    </row>
    <row r="24" s="1" customFormat="1" ht="241.3" spans="1:26">
      <c r="A24" s="19" t="s">
        <v>138</v>
      </c>
      <c r="B24" s="13" t="s">
        <v>139</v>
      </c>
      <c r="C24" s="31" t="s">
        <v>33</v>
      </c>
      <c r="D24" s="32" t="s">
        <v>127</v>
      </c>
      <c r="E24" s="31" t="s">
        <v>128</v>
      </c>
      <c r="F24" s="22" t="s">
        <v>140</v>
      </c>
      <c r="G24" s="33" t="s">
        <v>141</v>
      </c>
      <c r="H24" s="13">
        <v>2965</v>
      </c>
      <c r="I24" s="18">
        <f t="shared" si="2"/>
        <v>2965</v>
      </c>
      <c r="J24" s="13"/>
      <c r="K24" s="41">
        <v>2965</v>
      </c>
      <c r="L24" s="41"/>
      <c r="M24" s="41"/>
      <c r="N24" s="41"/>
      <c r="O24" s="41"/>
      <c r="P24" s="41"/>
      <c r="Q24" s="13"/>
      <c r="R24" s="13"/>
      <c r="S24" s="31" t="s">
        <v>131</v>
      </c>
      <c r="T24" s="54"/>
      <c r="U24" s="54" t="s">
        <v>41</v>
      </c>
      <c r="V24" s="54"/>
      <c r="W24" s="54" t="s">
        <v>41</v>
      </c>
      <c r="X24" s="54" t="s">
        <v>41</v>
      </c>
      <c r="Y24" s="22" t="s">
        <v>132</v>
      </c>
      <c r="Z24" s="13" t="s">
        <v>133</v>
      </c>
    </row>
    <row r="25" s="1" customFormat="1" ht="195" spans="1:26">
      <c r="A25" s="19" t="s">
        <v>142</v>
      </c>
      <c r="B25" s="13" t="s">
        <v>143</v>
      </c>
      <c r="C25" s="31" t="s">
        <v>33</v>
      </c>
      <c r="D25" s="32" t="s">
        <v>127</v>
      </c>
      <c r="E25" s="31" t="s">
        <v>128</v>
      </c>
      <c r="F25" s="34" t="s">
        <v>144</v>
      </c>
      <c r="G25" s="35" t="s">
        <v>145</v>
      </c>
      <c r="H25" s="13">
        <f>I25</f>
        <v>2600</v>
      </c>
      <c r="I25" s="16">
        <f t="shared" si="2"/>
        <v>2600</v>
      </c>
      <c r="J25" s="38">
        <v>2600</v>
      </c>
      <c r="K25" s="40"/>
      <c r="L25" s="40"/>
      <c r="M25" s="40"/>
      <c r="N25" s="40"/>
      <c r="O25" s="41"/>
      <c r="P25" s="41"/>
      <c r="Q25" s="13"/>
      <c r="R25" s="13"/>
      <c r="S25" s="31" t="s">
        <v>131</v>
      </c>
      <c r="T25" s="54"/>
      <c r="U25" s="54" t="s">
        <v>41</v>
      </c>
      <c r="V25" s="54"/>
      <c r="W25" s="54" t="s">
        <v>41</v>
      </c>
      <c r="X25" s="54" t="s">
        <v>41</v>
      </c>
      <c r="Y25" s="22" t="s">
        <v>132</v>
      </c>
      <c r="Z25" s="13" t="s">
        <v>133</v>
      </c>
    </row>
    <row r="26" s="1" customFormat="1" ht="183" spans="1:26">
      <c r="A26" s="19" t="s">
        <v>146</v>
      </c>
      <c r="B26" s="13" t="s">
        <v>147</v>
      </c>
      <c r="C26" s="13" t="s">
        <v>33</v>
      </c>
      <c r="D26" s="36" t="s">
        <v>127</v>
      </c>
      <c r="E26" s="13" t="s">
        <v>128</v>
      </c>
      <c r="F26" s="22" t="s">
        <v>148</v>
      </c>
      <c r="G26" s="23" t="s">
        <v>149</v>
      </c>
      <c r="H26" s="13">
        <v>604</v>
      </c>
      <c r="I26" s="16">
        <f t="shared" si="2"/>
        <v>604</v>
      </c>
      <c r="J26" s="38">
        <v>604</v>
      </c>
      <c r="K26" s="40"/>
      <c r="L26" s="40"/>
      <c r="M26" s="40"/>
      <c r="N26" s="40"/>
      <c r="O26" s="41"/>
      <c r="P26" s="41"/>
      <c r="Q26" s="13"/>
      <c r="R26" s="13"/>
      <c r="S26" s="31" t="s">
        <v>131</v>
      </c>
      <c r="T26" s="54"/>
      <c r="U26" s="54" t="s">
        <v>41</v>
      </c>
      <c r="V26" s="54"/>
      <c r="W26" s="54" t="s">
        <v>41</v>
      </c>
      <c r="X26" s="54" t="s">
        <v>41</v>
      </c>
      <c r="Y26" s="22" t="s">
        <v>150</v>
      </c>
      <c r="Z26" s="31" t="s">
        <v>133</v>
      </c>
    </row>
    <row r="27" s="1" customFormat="1" ht="183" spans="1:26">
      <c r="A27" s="19" t="s">
        <v>151</v>
      </c>
      <c r="B27" s="13" t="s">
        <v>152</v>
      </c>
      <c r="C27" s="37" t="s">
        <v>33</v>
      </c>
      <c r="D27" s="37" t="s">
        <v>153</v>
      </c>
      <c r="E27" s="37" t="s">
        <v>102</v>
      </c>
      <c r="F27" s="22" t="s">
        <v>154</v>
      </c>
      <c r="G27" s="23" t="s">
        <v>155</v>
      </c>
      <c r="H27" s="13">
        <v>375</v>
      </c>
      <c r="I27" s="16">
        <f t="shared" si="2"/>
        <v>375</v>
      </c>
      <c r="J27" s="38"/>
      <c r="K27" s="40">
        <v>375</v>
      </c>
      <c r="L27" s="40"/>
      <c r="M27" s="40"/>
      <c r="N27" s="40"/>
      <c r="O27" s="41"/>
      <c r="P27" s="41"/>
      <c r="Q27" s="13"/>
      <c r="R27" s="13"/>
      <c r="S27" s="31" t="s">
        <v>82</v>
      </c>
      <c r="T27" s="54"/>
      <c r="U27" s="54" t="s">
        <v>41</v>
      </c>
      <c r="V27" s="47"/>
      <c r="W27" s="54" t="s">
        <v>39</v>
      </c>
      <c r="X27" s="54" t="s">
        <v>41</v>
      </c>
      <c r="Y27" s="22" t="s">
        <v>156</v>
      </c>
      <c r="Z27" s="13" t="s">
        <v>157</v>
      </c>
    </row>
    <row r="28" s="1" customFormat="1" ht="183" spans="1:26">
      <c r="A28" s="19" t="s">
        <v>158</v>
      </c>
      <c r="B28" s="13" t="s">
        <v>159</v>
      </c>
      <c r="C28" s="37" t="s">
        <v>33</v>
      </c>
      <c r="D28" s="37" t="s">
        <v>153</v>
      </c>
      <c r="E28" s="37" t="s">
        <v>102</v>
      </c>
      <c r="F28" s="22" t="s">
        <v>160</v>
      </c>
      <c r="G28" s="23" t="s">
        <v>161</v>
      </c>
      <c r="H28" s="13">
        <v>887</v>
      </c>
      <c r="I28" s="16">
        <f t="shared" si="2"/>
        <v>887</v>
      </c>
      <c r="J28" s="38"/>
      <c r="K28" s="40">
        <v>887</v>
      </c>
      <c r="L28" s="40"/>
      <c r="M28" s="40"/>
      <c r="N28" s="40"/>
      <c r="O28" s="41"/>
      <c r="P28" s="41"/>
      <c r="Q28" s="13"/>
      <c r="R28" s="13"/>
      <c r="S28" s="31" t="s">
        <v>82</v>
      </c>
      <c r="T28" s="54"/>
      <c r="U28" s="54" t="s">
        <v>41</v>
      </c>
      <c r="V28" s="47"/>
      <c r="W28" s="54" t="s">
        <v>39</v>
      </c>
      <c r="X28" s="54" t="s">
        <v>41</v>
      </c>
      <c r="Y28" s="22" t="s">
        <v>162</v>
      </c>
      <c r="Z28" s="13" t="s">
        <v>124</v>
      </c>
    </row>
    <row r="29" s="1" customFormat="1" ht="183" spans="1:26">
      <c r="A29" s="19" t="s">
        <v>163</v>
      </c>
      <c r="B29" s="13" t="s">
        <v>164</v>
      </c>
      <c r="C29" s="37" t="s">
        <v>33</v>
      </c>
      <c r="D29" s="37" t="s">
        <v>153</v>
      </c>
      <c r="E29" s="37" t="s">
        <v>102</v>
      </c>
      <c r="F29" s="22" t="s">
        <v>165</v>
      </c>
      <c r="G29" s="23" t="s">
        <v>166</v>
      </c>
      <c r="H29" s="13">
        <v>265</v>
      </c>
      <c r="I29" s="16">
        <f t="shared" si="2"/>
        <v>265</v>
      </c>
      <c r="J29" s="38">
        <v>265</v>
      </c>
      <c r="K29" s="40"/>
      <c r="L29" s="40"/>
      <c r="M29" s="40"/>
      <c r="N29" s="40"/>
      <c r="O29" s="41"/>
      <c r="P29" s="41"/>
      <c r="Q29" s="13"/>
      <c r="R29" s="13"/>
      <c r="S29" s="31" t="s">
        <v>82</v>
      </c>
      <c r="T29" s="54"/>
      <c r="U29" s="54" t="s">
        <v>41</v>
      </c>
      <c r="V29" s="47"/>
      <c r="W29" s="54" t="s">
        <v>39</v>
      </c>
      <c r="X29" s="54" t="s">
        <v>41</v>
      </c>
      <c r="Y29" s="22" t="s">
        <v>167</v>
      </c>
      <c r="Z29" s="13" t="s">
        <v>124</v>
      </c>
    </row>
    <row r="30" s="1" customFormat="1" ht="156.85" spans="1:26">
      <c r="A30" s="19" t="s">
        <v>168</v>
      </c>
      <c r="B30" s="13" t="s">
        <v>169</v>
      </c>
      <c r="C30" s="37" t="s">
        <v>33</v>
      </c>
      <c r="D30" s="37" t="s">
        <v>153</v>
      </c>
      <c r="E30" s="37" t="s">
        <v>102</v>
      </c>
      <c r="F30" s="22" t="s">
        <v>170</v>
      </c>
      <c r="G30" s="23" t="s">
        <v>171</v>
      </c>
      <c r="H30" s="13">
        <v>375</v>
      </c>
      <c r="I30" s="16">
        <f t="shared" si="2"/>
        <v>375</v>
      </c>
      <c r="J30" s="38"/>
      <c r="K30" s="40">
        <v>375</v>
      </c>
      <c r="L30" s="40"/>
      <c r="M30" s="40"/>
      <c r="N30" s="40"/>
      <c r="O30" s="41"/>
      <c r="P30" s="41"/>
      <c r="Q30" s="13"/>
      <c r="R30" s="13"/>
      <c r="S30" s="31" t="s">
        <v>82</v>
      </c>
      <c r="T30" s="54"/>
      <c r="U30" s="54" t="s">
        <v>41</v>
      </c>
      <c r="V30" s="47"/>
      <c r="W30" s="54" t="s">
        <v>39</v>
      </c>
      <c r="X30" s="54" t="s">
        <v>41</v>
      </c>
      <c r="Y30" s="22" t="s">
        <v>172</v>
      </c>
      <c r="Z30" s="13" t="s">
        <v>173</v>
      </c>
    </row>
    <row r="31" s="1" customFormat="1" ht="130.7" spans="1:26">
      <c r="A31" s="19" t="s">
        <v>174</v>
      </c>
      <c r="B31" s="13" t="s">
        <v>175</v>
      </c>
      <c r="C31" s="37" t="s">
        <v>33</v>
      </c>
      <c r="D31" s="37" t="s">
        <v>153</v>
      </c>
      <c r="E31" s="37" t="s">
        <v>102</v>
      </c>
      <c r="F31" s="22" t="s">
        <v>176</v>
      </c>
      <c r="G31" s="23" t="s">
        <v>177</v>
      </c>
      <c r="H31" s="13">
        <v>1300</v>
      </c>
      <c r="I31" s="16">
        <f t="shared" si="2"/>
        <v>1300</v>
      </c>
      <c r="J31" s="38"/>
      <c r="K31" s="40">
        <v>1300</v>
      </c>
      <c r="L31" s="40"/>
      <c r="M31" s="40"/>
      <c r="N31" s="40"/>
      <c r="O31" s="41"/>
      <c r="P31" s="41"/>
      <c r="Q31" s="13"/>
      <c r="R31" s="13"/>
      <c r="S31" s="31" t="s">
        <v>82</v>
      </c>
      <c r="T31" s="54"/>
      <c r="U31" s="54" t="s">
        <v>41</v>
      </c>
      <c r="V31" s="47"/>
      <c r="W31" s="54" t="s">
        <v>39</v>
      </c>
      <c r="X31" s="54" t="s">
        <v>41</v>
      </c>
      <c r="Y31" s="22" t="s">
        <v>156</v>
      </c>
      <c r="Z31" s="13" t="s">
        <v>99</v>
      </c>
    </row>
    <row r="32" s="1" customFormat="1" ht="130.7" spans="1:26">
      <c r="A32" s="19" t="s">
        <v>178</v>
      </c>
      <c r="B32" s="13" t="s">
        <v>179</v>
      </c>
      <c r="C32" s="37" t="s">
        <v>33</v>
      </c>
      <c r="D32" s="37" t="s">
        <v>153</v>
      </c>
      <c r="E32" s="37" t="s">
        <v>102</v>
      </c>
      <c r="F32" s="22" t="s">
        <v>80</v>
      </c>
      <c r="G32" s="23" t="s">
        <v>180</v>
      </c>
      <c r="H32" s="13">
        <v>360</v>
      </c>
      <c r="I32" s="16">
        <f t="shared" si="2"/>
        <v>360</v>
      </c>
      <c r="J32" s="38">
        <v>360</v>
      </c>
      <c r="K32" s="40"/>
      <c r="L32" s="40"/>
      <c r="M32" s="40"/>
      <c r="N32" s="40"/>
      <c r="O32" s="41"/>
      <c r="P32" s="41"/>
      <c r="Q32" s="13"/>
      <c r="R32" s="13"/>
      <c r="S32" s="31" t="s">
        <v>82</v>
      </c>
      <c r="T32" s="54"/>
      <c r="U32" s="54" t="s">
        <v>41</v>
      </c>
      <c r="V32" s="47"/>
      <c r="W32" s="54" t="s">
        <v>39</v>
      </c>
      <c r="X32" s="54" t="s">
        <v>41</v>
      </c>
      <c r="Y32" s="22" t="s">
        <v>156</v>
      </c>
      <c r="Z32" s="13" t="s">
        <v>84</v>
      </c>
    </row>
    <row r="33" s="1" customFormat="1" ht="156.85" spans="1:26">
      <c r="A33" s="19" t="s">
        <v>181</v>
      </c>
      <c r="B33" s="13" t="s">
        <v>182</v>
      </c>
      <c r="C33" s="37" t="s">
        <v>33</v>
      </c>
      <c r="D33" s="37" t="s">
        <v>153</v>
      </c>
      <c r="E33" s="37" t="s">
        <v>102</v>
      </c>
      <c r="F33" s="22" t="s">
        <v>183</v>
      </c>
      <c r="G33" s="23" t="s">
        <v>184</v>
      </c>
      <c r="H33" s="13">
        <v>387</v>
      </c>
      <c r="I33" s="16">
        <f t="shared" si="2"/>
        <v>387</v>
      </c>
      <c r="J33" s="38">
        <v>387</v>
      </c>
      <c r="K33" s="40"/>
      <c r="L33" s="40"/>
      <c r="M33" s="40"/>
      <c r="N33" s="40"/>
      <c r="O33" s="41"/>
      <c r="P33" s="41"/>
      <c r="Q33" s="13"/>
      <c r="R33" s="13"/>
      <c r="S33" s="31" t="s">
        <v>82</v>
      </c>
      <c r="T33" s="54"/>
      <c r="U33" s="54" t="s">
        <v>41</v>
      </c>
      <c r="V33" s="47"/>
      <c r="W33" s="54" t="s">
        <v>39</v>
      </c>
      <c r="X33" s="54" t="s">
        <v>41</v>
      </c>
      <c r="Y33" s="22" t="s">
        <v>185</v>
      </c>
      <c r="Z33" s="13" t="s">
        <v>84</v>
      </c>
    </row>
    <row r="34" s="1" customFormat="1" ht="130.7" spans="1:26">
      <c r="A34" s="19" t="s">
        <v>186</v>
      </c>
      <c r="B34" s="13" t="s">
        <v>187</v>
      </c>
      <c r="C34" s="37" t="s">
        <v>33</v>
      </c>
      <c r="D34" s="37" t="s">
        <v>153</v>
      </c>
      <c r="E34" s="37" t="s">
        <v>102</v>
      </c>
      <c r="F34" s="22" t="s">
        <v>188</v>
      </c>
      <c r="G34" s="23" t="s">
        <v>189</v>
      </c>
      <c r="H34" s="13">
        <v>840</v>
      </c>
      <c r="I34" s="16">
        <f t="shared" si="2"/>
        <v>840</v>
      </c>
      <c r="J34" s="38"/>
      <c r="K34" s="40">
        <v>840</v>
      </c>
      <c r="L34" s="40"/>
      <c r="M34" s="40"/>
      <c r="N34" s="40"/>
      <c r="O34" s="41"/>
      <c r="P34" s="41"/>
      <c r="Q34" s="13"/>
      <c r="R34" s="13"/>
      <c r="S34" s="31" t="s">
        <v>82</v>
      </c>
      <c r="T34" s="54"/>
      <c r="U34" s="54" t="s">
        <v>41</v>
      </c>
      <c r="V34" s="47"/>
      <c r="W34" s="54" t="s">
        <v>39</v>
      </c>
      <c r="X34" s="54" t="s">
        <v>41</v>
      </c>
      <c r="Y34" s="22" t="s">
        <v>190</v>
      </c>
      <c r="Z34" s="13" t="s">
        <v>191</v>
      </c>
    </row>
    <row r="35" s="1" customFormat="1" ht="130.7" spans="1:26">
      <c r="A35" s="19" t="s">
        <v>192</v>
      </c>
      <c r="B35" s="13" t="s">
        <v>193</v>
      </c>
      <c r="C35" s="37" t="s">
        <v>33</v>
      </c>
      <c r="D35" s="37" t="s">
        <v>153</v>
      </c>
      <c r="E35" s="37" t="s">
        <v>102</v>
      </c>
      <c r="F35" s="22" t="s">
        <v>194</v>
      </c>
      <c r="G35" s="23" t="s">
        <v>195</v>
      </c>
      <c r="H35" s="13">
        <v>440</v>
      </c>
      <c r="I35" s="16">
        <f t="shared" si="2"/>
        <v>440</v>
      </c>
      <c r="J35" s="38"/>
      <c r="K35" s="40">
        <v>440</v>
      </c>
      <c r="L35" s="40"/>
      <c r="M35" s="40"/>
      <c r="N35" s="40"/>
      <c r="O35" s="41"/>
      <c r="P35" s="41"/>
      <c r="Q35" s="13"/>
      <c r="R35" s="13"/>
      <c r="S35" s="31" t="s">
        <v>82</v>
      </c>
      <c r="T35" s="54"/>
      <c r="U35" s="54" t="s">
        <v>41</v>
      </c>
      <c r="V35" s="47"/>
      <c r="W35" s="54" t="s">
        <v>39</v>
      </c>
      <c r="X35" s="54" t="s">
        <v>41</v>
      </c>
      <c r="Y35" s="22" t="s">
        <v>190</v>
      </c>
      <c r="Z35" s="13" t="s">
        <v>196</v>
      </c>
    </row>
    <row r="36" s="1" customFormat="1" ht="78.45" spans="1:26">
      <c r="A36" s="19" t="s">
        <v>197</v>
      </c>
      <c r="B36" s="13" t="s">
        <v>198</v>
      </c>
      <c r="C36" s="31" t="s">
        <v>33</v>
      </c>
      <c r="D36" s="32" t="s">
        <v>70</v>
      </c>
      <c r="E36" s="31" t="s">
        <v>199</v>
      </c>
      <c r="F36" s="22" t="s">
        <v>200</v>
      </c>
      <c r="G36" s="23" t="s">
        <v>201</v>
      </c>
      <c r="H36" s="38">
        <v>870</v>
      </c>
      <c r="I36" s="38">
        <v>870</v>
      </c>
      <c r="J36" s="38">
        <v>870</v>
      </c>
      <c r="K36" s="40"/>
      <c r="L36" s="40"/>
      <c r="M36" s="40"/>
      <c r="N36" s="40"/>
      <c r="O36" s="41"/>
      <c r="P36" s="41"/>
      <c r="Q36" s="13"/>
      <c r="R36" s="13"/>
      <c r="S36" s="31" t="s">
        <v>202</v>
      </c>
      <c r="T36" s="54"/>
      <c r="U36" s="54" t="s">
        <v>41</v>
      </c>
      <c r="V36" s="47"/>
      <c r="W36" s="54" t="s">
        <v>41</v>
      </c>
      <c r="X36" s="54" t="s">
        <v>41</v>
      </c>
      <c r="Y36" s="22" t="s">
        <v>203</v>
      </c>
      <c r="Z36" s="13" t="s">
        <v>76</v>
      </c>
    </row>
    <row r="37" s="1" customFormat="1" ht="104.55" spans="1:26">
      <c r="A37" s="19" t="s">
        <v>204</v>
      </c>
      <c r="B37" s="13" t="s">
        <v>205</v>
      </c>
      <c r="C37" s="27" t="s">
        <v>33</v>
      </c>
      <c r="D37" s="27" t="s">
        <v>153</v>
      </c>
      <c r="E37" s="27" t="s">
        <v>102</v>
      </c>
      <c r="F37" s="22" t="s">
        <v>206</v>
      </c>
      <c r="G37" s="23" t="s">
        <v>207</v>
      </c>
      <c r="H37" s="38">
        <v>2285</v>
      </c>
      <c r="I37" s="16">
        <v>2285</v>
      </c>
      <c r="J37" s="38">
        <v>2285</v>
      </c>
      <c r="K37" s="40"/>
      <c r="L37" s="40"/>
      <c r="M37" s="40"/>
      <c r="N37" s="40"/>
      <c r="O37" s="41"/>
      <c r="P37" s="41"/>
      <c r="Q37" s="13"/>
      <c r="R37" s="13"/>
      <c r="S37" s="31" t="s">
        <v>74</v>
      </c>
      <c r="T37" s="54"/>
      <c r="U37" s="54" t="s">
        <v>41</v>
      </c>
      <c r="V37" s="47" t="s">
        <v>208</v>
      </c>
      <c r="W37" s="54" t="s">
        <v>39</v>
      </c>
      <c r="X37" s="54" t="s">
        <v>41</v>
      </c>
      <c r="Y37" s="22" t="s">
        <v>209</v>
      </c>
      <c r="Z37" s="13" t="s">
        <v>210</v>
      </c>
    </row>
    <row r="38" s="1" customFormat="1" ht="183" spans="1:26">
      <c r="A38" s="19" t="s">
        <v>211</v>
      </c>
      <c r="B38" s="13" t="s">
        <v>212</v>
      </c>
      <c r="C38" s="19" t="s">
        <v>33</v>
      </c>
      <c r="D38" s="36" t="s">
        <v>213</v>
      </c>
      <c r="E38" s="13" t="s">
        <v>214</v>
      </c>
      <c r="F38" s="22" t="s">
        <v>215</v>
      </c>
      <c r="G38" s="23" t="s">
        <v>216</v>
      </c>
      <c r="H38" s="38">
        <f t="shared" ref="H38:H43" si="3">I38</f>
        <v>891.88</v>
      </c>
      <c r="I38" s="16">
        <f t="shared" ref="I38:I60" si="4">J38+K38+L38+M38+N38+O38+P38</f>
        <v>891.88</v>
      </c>
      <c r="J38" s="38">
        <v>226.88</v>
      </c>
      <c r="K38" s="40"/>
      <c r="L38" s="40"/>
      <c r="M38" s="40"/>
      <c r="N38" s="40">
        <v>665</v>
      </c>
      <c r="O38" s="41"/>
      <c r="P38" s="41"/>
      <c r="Q38" s="13"/>
      <c r="R38" s="13"/>
      <c r="S38" s="31" t="s">
        <v>74</v>
      </c>
      <c r="T38" s="54"/>
      <c r="U38" s="54" t="s">
        <v>41</v>
      </c>
      <c r="V38" s="54" t="s">
        <v>217</v>
      </c>
      <c r="W38" s="54" t="s">
        <v>41</v>
      </c>
      <c r="X38" s="54" t="s">
        <v>41</v>
      </c>
      <c r="Y38" s="22" t="s">
        <v>218</v>
      </c>
      <c r="Z38" s="13" t="s">
        <v>219</v>
      </c>
    </row>
    <row r="39" s="1" customFormat="1" ht="183" spans="1:26">
      <c r="A39" s="19" t="s">
        <v>220</v>
      </c>
      <c r="B39" s="13" t="s">
        <v>221</v>
      </c>
      <c r="C39" s="19" t="s">
        <v>33</v>
      </c>
      <c r="D39" s="36" t="s">
        <v>213</v>
      </c>
      <c r="E39" s="13" t="s">
        <v>214</v>
      </c>
      <c r="F39" s="22" t="s">
        <v>206</v>
      </c>
      <c r="G39" s="23" t="s">
        <v>222</v>
      </c>
      <c r="H39" s="38">
        <v>380</v>
      </c>
      <c r="I39" s="16">
        <f t="shared" si="4"/>
        <v>380</v>
      </c>
      <c r="J39" s="47">
        <v>104</v>
      </c>
      <c r="K39" s="40"/>
      <c r="L39" s="40"/>
      <c r="M39" s="40"/>
      <c r="N39" s="40">
        <v>276</v>
      </c>
      <c r="O39" s="41"/>
      <c r="P39" s="41"/>
      <c r="Q39" s="13"/>
      <c r="R39" s="13"/>
      <c r="S39" s="31" t="s">
        <v>74</v>
      </c>
      <c r="T39" s="54"/>
      <c r="U39" s="54" t="s">
        <v>41</v>
      </c>
      <c r="V39" s="54" t="s">
        <v>217</v>
      </c>
      <c r="W39" s="54" t="s">
        <v>41</v>
      </c>
      <c r="X39" s="54" t="s">
        <v>41</v>
      </c>
      <c r="Y39" s="22" t="s">
        <v>218</v>
      </c>
      <c r="Z39" s="13" t="s">
        <v>210</v>
      </c>
    </row>
    <row r="40" s="1" customFormat="1" ht="183" spans="1:26">
      <c r="A40" s="19" t="s">
        <v>223</v>
      </c>
      <c r="B40" s="13" t="s">
        <v>224</v>
      </c>
      <c r="C40" s="19" t="s">
        <v>33</v>
      </c>
      <c r="D40" s="36" t="s">
        <v>213</v>
      </c>
      <c r="E40" s="13" t="s">
        <v>214</v>
      </c>
      <c r="F40" s="22" t="s">
        <v>225</v>
      </c>
      <c r="G40" s="23" t="s">
        <v>226</v>
      </c>
      <c r="H40" s="38">
        <f t="shared" si="3"/>
        <v>1167.01</v>
      </c>
      <c r="I40" s="16">
        <f t="shared" si="4"/>
        <v>1167.01</v>
      </c>
      <c r="J40" s="38">
        <v>1167.01</v>
      </c>
      <c r="K40" s="40"/>
      <c r="L40" s="40"/>
      <c r="M40" s="40"/>
      <c r="N40" s="40"/>
      <c r="O40" s="41"/>
      <c r="P40" s="41"/>
      <c r="Q40" s="13"/>
      <c r="R40" s="13"/>
      <c r="S40" s="13" t="s">
        <v>131</v>
      </c>
      <c r="T40" s="47"/>
      <c r="U40" s="47" t="s">
        <v>41</v>
      </c>
      <c r="V40" s="47"/>
      <c r="W40" s="47" t="s">
        <v>41</v>
      </c>
      <c r="X40" s="47" t="s">
        <v>41</v>
      </c>
      <c r="Y40" s="22" t="s">
        <v>218</v>
      </c>
      <c r="Z40" s="13" t="s">
        <v>219</v>
      </c>
    </row>
    <row r="41" s="1" customFormat="1" ht="130.7" spans="1:26">
      <c r="A41" s="19" t="s">
        <v>227</v>
      </c>
      <c r="B41" s="13" t="s">
        <v>228</v>
      </c>
      <c r="C41" s="31" t="s">
        <v>33</v>
      </c>
      <c r="D41" s="32" t="s">
        <v>127</v>
      </c>
      <c r="E41" s="31" t="s">
        <v>128</v>
      </c>
      <c r="F41" s="22" t="s">
        <v>225</v>
      </c>
      <c r="G41" s="23" t="s">
        <v>229</v>
      </c>
      <c r="H41" s="38">
        <v>867</v>
      </c>
      <c r="I41" s="16">
        <f t="shared" si="4"/>
        <v>867</v>
      </c>
      <c r="J41" s="38">
        <v>867</v>
      </c>
      <c r="K41" s="40"/>
      <c r="L41" s="40"/>
      <c r="M41" s="40"/>
      <c r="N41" s="40"/>
      <c r="O41" s="41"/>
      <c r="P41" s="41"/>
      <c r="Q41" s="13"/>
      <c r="R41" s="13"/>
      <c r="S41" s="13" t="s">
        <v>131</v>
      </c>
      <c r="T41" s="47"/>
      <c r="U41" s="47" t="s">
        <v>41</v>
      </c>
      <c r="V41" s="47"/>
      <c r="W41" s="47" t="s">
        <v>41</v>
      </c>
      <c r="X41" s="47" t="s">
        <v>41</v>
      </c>
      <c r="Y41" s="22" t="s">
        <v>132</v>
      </c>
      <c r="Z41" s="13" t="s">
        <v>113</v>
      </c>
    </row>
    <row r="42" s="1" customFormat="1" ht="156.85" spans="1:26">
      <c r="A42" s="19" t="s">
        <v>230</v>
      </c>
      <c r="B42" s="13" t="s">
        <v>231</v>
      </c>
      <c r="C42" s="31" t="s">
        <v>33</v>
      </c>
      <c r="D42" s="32" t="s">
        <v>127</v>
      </c>
      <c r="E42" s="31" t="s">
        <v>128</v>
      </c>
      <c r="F42" s="22" t="s">
        <v>232</v>
      </c>
      <c r="G42" s="23" t="s">
        <v>233</v>
      </c>
      <c r="H42" s="38">
        <v>380</v>
      </c>
      <c r="I42" s="16">
        <f t="shared" si="4"/>
        <v>380</v>
      </c>
      <c r="J42" s="38">
        <v>380</v>
      </c>
      <c r="K42" s="40"/>
      <c r="L42" s="40"/>
      <c r="M42" s="40"/>
      <c r="N42" s="40"/>
      <c r="O42" s="41"/>
      <c r="P42" s="41"/>
      <c r="Q42" s="13"/>
      <c r="R42" s="13"/>
      <c r="S42" s="13" t="s">
        <v>131</v>
      </c>
      <c r="T42" s="47"/>
      <c r="U42" s="47" t="s">
        <v>41</v>
      </c>
      <c r="V42" s="47"/>
      <c r="W42" s="47" t="s">
        <v>41</v>
      </c>
      <c r="X42" s="47" t="s">
        <v>41</v>
      </c>
      <c r="Y42" s="22" t="s">
        <v>234</v>
      </c>
      <c r="Z42" s="13" t="s">
        <v>235</v>
      </c>
    </row>
    <row r="43" s="1" customFormat="1" ht="183" spans="1:26">
      <c r="A43" s="19" t="s">
        <v>236</v>
      </c>
      <c r="B43" s="13" t="s">
        <v>237</v>
      </c>
      <c r="C43" s="19" t="s">
        <v>33</v>
      </c>
      <c r="D43" s="36" t="s">
        <v>213</v>
      </c>
      <c r="E43" s="13" t="s">
        <v>214</v>
      </c>
      <c r="F43" s="22" t="s">
        <v>238</v>
      </c>
      <c r="G43" s="23" t="s">
        <v>239</v>
      </c>
      <c r="H43" s="38">
        <f t="shared" si="3"/>
        <v>1362.03</v>
      </c>
      <c r="I43" s="16">
        <f t="shared" si="4"/>
        <v>1362.03</v>
      </c>
      <c r="J43" s="38">
        <v>1362.03</v>
      </c>
      <c r="K43" s="40"/>
      <c r="L43" s="40"/>
      <c r="M43" s="40"/>
      <c r="N43" s="40"/>
      <c r="O43" s="41"/>
      <c r="P43" s="41"/>
      <c r="Q43" s="13"/>
      <c r="R43" s="13"/>
      <c r="S43" s="13" t="s">
        <v>131</v>
      </c>
      <c r="T43" s="47"/>
      <c r="U43" s="47" t="s">
        <v>41</v>
      </c>
      <c r="V43" s="47"/>
      <c r="W43" s="47" t="s">
        <v>41</v>
      </c>
      <c r="X43" s="47" t="s">
        <v>41</v>
      </c>
      <c r="Y43" s="22" t="s">
        <v>218</v>
      </c>
      <c r="Z43" s="13" t="s">
        <v>219</v>
      </c>
    </row>
    <row r="44" s="1" customFormat="1" ht="235.3" spans="1:26">
      <c r="A44" s="19" t="s">
        <v>240</v>
      </c>
      <c r="B44" s="13" t="s">
        <v>241</v>
      </c>
      <c r="C44" s="19" t="s">
        <v>33</v>
      </c>
      <c r="D44" s="36" t="s">
        <v>213</v>
      </c>
      <c r="E44" s="13" t="s">
        <v>214</v>
      </c>
      <c r="F44" s="22" t="s">
        <v>242</v>
      </c>
      <c r="G44" s="23" t="s">
        <v>243</v>
      </c>
      <c r="H44" s="38">
        <v>389</v>
      </c>
      <c r="I44" s="16">
        <f t="shared" si="4"/>
        <v>389</v>
      </c>
      <c r="J44" s="38">
        <v>389</v>
      </c>
      <c r="K44" s="40"/>
      <c r="L44" s="40"/>
      <c r="M44" s="40"/>
      <c r="N44" s="40"/>
      <c r="O44" s="41"/>
      <c r="P44" s="41"/>
      <c r="Q44" s="13"/>
      <c r="R44" s="13"/>
      <c r="S44" s="13" t="s">
        <v>74</v>
      </c>
      <c r="T44" s="47"/>
      <c r="U44" s="47" t="s">
        <v>41</v>
      </c>
      <c r="V44" s="47" t="s">
        <v>217</v>
      </c>
      <c r="W44" s="47" t="s">
        <v>41</v>
      </c>
      <c r="X44" s="47" t="s">
        <v>41</v>
      </c>
      <c r="Y44" s="22" t="s">
        <v>244</v>
      </c>
      <c r="Z44" s="13" t="s">
        <v>173</v>
      </c>
    </row>
    <row r="45" s="1" customFormat="1" ht="235.3" spans="1:26">
      <c r="A45" s="19" t="s">
        <v>245</v>
      </c>
      <c r="B45" s="13" t="s">
        <v>246</v>
      </c>
      <c r="C45" s="19" t="s">
        <v>33</v>
      </c>
      <c r="D45" s="36" t="s">
        <v>213</v>
      </c>
      <c r="E45" s="13" t="s">
        <v>214</v>
      </c>
      <c r="F45" s="22" t="s">
        <v>247</v>
      </c>
      <c r="G45" s="23" t="s">
        <v>248</v>
      </c>
      <c r="H45" s="38">
        <v>389</v>
      </c>
      <c r="I45" s="16">
        <f t="shared" si="4"/>
        <v>389</v>
      </c>
      <c r="J45" s="38">
        <v>389</v>
      </c>
      <c r="K45" s="40"/>
      <c r="L45" s="40"/>
      <c r="M45" s="40"/>
      <c r="N45" s="40"/>
      <c r="O45" s="41"/>
      <c r="P45" s="41"/>
      <c r="Q45" s="13"/>
      <c r="R45" s="13"/>
      <c r="S45" s="13" t="s">
        <v>74</v>
      </c>
      <c r="T45" s="47"/>
      <c r="U45" s="47" t="s">
        <v>41</v>
      </c>
      <c r="V45" s="47" t="s">
        <v>217</v>
      </c>
      <c r="W45" s="47" t="s">
        <v>41</v>
      </c>
      <c r="X45" s="47" t="s">
        <v>41</v>
      </c>
      <c r="Y45" s="22" t="s">
        <v>218</v>
      </c>
      <c r="Z45" s="13" t="s">
        <v>235</v>
      </c>
    </row>
    <row r="46" s="1" customFormat="1" ht="235.3" spans="1:26">
      <c r="A46" s="19" t="s">
        <v>249</v>
      </c>
      <c r="B46" s="13" t="s">
        <v>250</v>
      </c>
      <c r="C46" s="19" t="s">
        <v>33</v>
      </c>
      <c r="D46" s="36" t="s">
        <v>213</v>
      </c>
      <c r="E46" s="13" t="s">
        <v>214</v>
      </c>
      <c r="F46" s="22" t="s">
        <v>251</v>
      </c>
      <c r="G46" s="23" t="s">
        <v>248</v>
      </c>
      <c r="H46" s="38">
        <v>389</v>
      </c>
      <c r="I46" s="16">
        <f t="shared" si="4"/>
        <v>389</v>
      </c>
      <c r="J46" s="38">
        <v>389</v>
      </c>
      <c r="K46" s="40"/>
      <c r="L46" s="40"/>
      <c r="M46" s="40"/>
      <c r="N46" s="40"/>
      <c r="O46" s="41"/>
      <c r="P46" s="41"/>
      <c r="Q46" s="13"/>
      <c r="R46" s="13"/>
      <c r="S46" s="13" t="s">
        <v>74</v>
      </c>
      <c r="T46" s="47"/>
      <c r="U46" s="47" t="s">
        <v>41</v>
      </c>
      <c r="V46" s="47" t="s">
        <v>217</v>
      </c>
      <c r="W46" s="47" t="s">
        <v>41</v>
      </c>
      <c r="X46" s="47" t="s">
        <v>41</v>
      </c>
      <c r="Y46" s="22" t="s">
        <v>218</v>
      </c>
      <c r="Z46" s="13" t="s">
        <v>99</v>
      </c>
    </row>
    <row r="47" s="1" customFormat="1" ht="235.3" spans="1:26">
      <c r="A47" s="19" t="s">
        <v>252</v>
      </c>
      <c r="B47" s="13" t="s">
        <v>253</v>
      </c>
      <c r="C47" s="19" t="s">
        <v>33</v>
      </c>
      <c r="D47" s="36" t="s">
        <v>213</v>
      </c>
      <c r="E47" s="13" t="s">
        <v>214</v>
      </c>
      <c r="F47" s="22" t="s">
        <v>254</v>
      </c>
      <c r="G47" s="23" t="s">
        <v>255</v>
      </c>
      <c r="H47" s="38">
        <v>360</v>
      </c>
      <c r="I47" s="16">
        <f t="shared" si="4"/>
        <v>360</v>
      </c>
      <c r="J47" s="38">
        <v>360</v>
      </c>
      <c r="K47" s="40"/>
      <c r="L47" s="40"/>
      <c r="M47" s="40"/>
      <c r="N47" s="40"/>
      <c r="O47" s="41"/>
      <c r="P47" s="41"/>
      <c r="Q47" s="13"/>
      <c r="R47" s="13"/>
      <c r="S47" s="13" t="s">
        <v>74</v>
      </c>
      <c r="T47" s="47"/>
      <c r="U47" s="47" t="s">
        <v>41</v>
      </c>
      <c r="V47" s="47" t="s">
        <v>217</v>
      </c>
      <c r="W47" s="47" t="s">
        <v>41</v>
      </c>
      <c r="X47" s="47" t="s">
        <v>41</v>
      </c>
      <c r="Y47" s="22" t="s">
        <v>218</v>
      </c>
      <c r="Z47" s="13" t="s">
        <v>84</v>
      </c>
    </row>
    <row r="48" s="1" customFormat="1" ht="235.3" spans="1:26">
      <c r="A48" s="19" t="s">
        <v>256</v>
      </c>
      <c r="B48" s="13" t="s">
        <v>257</v>
      </c>
      <c r="C48" s="19" t="s">
        <v>33</v>
      </c>
      <c r="D48" s="36" t="s">
        <v>213</v>
      </c>
      <c r="E48" s="13" t="s">
        <v>214</v>
      </c>
      <c r="F48" s="22" t="s">
        <v>258</v>
      </c>
      <c r="G48" s="23" t="s">
        <v>259</v>
      </c>
      <c r="H48" s="38">
        <v>389</v>
      </c>
      <c r="I48" s="16">
        <f t="shared" si="4"/>
        <v>389</v>
      </c>
      <c r="J48" s="38">
        <v>389</v>
      </c>
      <c r="K48" s="40"/>
      <c r="L48" s="40"/>
      <c r="M48" s="40"/>
      <c r="N48" s="40"/>
      <c r="O48" s="41"/>
      <c r="P48" s="41"/>
      <c r="Q48" s="13"/>
      <c r="R48" s="13"/>
      <c r="S48" s="13" t="s">
        <v>74</v>
      </c>
      <c r="T48" s="47"/>
      <c r="U48" s="47" t="s">
        <v>41</v>
      </c>
      <c r="V48" s="47" t="s">
        <v>217</v>
      </c>
      <c r="W48" s="47" t="s">
        <v>41</v>
      </c>
      <c r="X48" s="47" t="s">
        <v>41</v>
      </c>
      <c r="Y48" s="22" t="s">
        <v>218</v>
      </c>
      <c r="Z48" s="13" t="s">
        <v>90</v>
      </c>
    </row>
    <row r="49" s="1" customFormat="1" ht="235.3" spans="1:26">
      <c r="A49" s="19" t="s">
        <v>260</v>
      </c>
      <c r="B49" s="13" t="s">
        <v>261</v>
      </c>
      <c r="C49" s="19" t="s">
        <v>33</v>
      </c>
      <c r="D49" s="36" t="s">
        <v>213</v>
      </c>
      <c r="E49" s="13" t="s">
        <v>214</v>
      </c>
      <c r="F49" s="22" t="s">
        <v>262</v>
      </c>
      <c r="G49" s="23" t="s">
        <v>263</v>
      </c>
      <c r="H49" s="13">
        <f>I49</f>
        <v>929.78</v>
      </c>
      <c r="I49" s="16">
        <f t="shared" si="4"/>
        <v>929.78</v>
      </c>
      <c r="J49" s="38">
        <v>929.78</v>
      </c>
      <c r="K49" s="40"/>
      <c r="L49" s="40"/>
      <c r="M49" s="40"/>
      <c r="N49" s="40"/>
      <c r="O49" s="41"/>
      <c r="P49" s="41"/>
      <c r="Q49" s="13"/>
      <c r="R49" s="13"/>
      <c r="S49" s="13" t="s">
        <v>74</v>
      </c>
      <c r="T49" s="47"/>
      <c r="U49" s="47" t="s">
        <v>41</v>
      </c>
      <c r="V49" s="47" t="s">
        <v>217</v>
      </c>
      <c r="W49" s="47" t="s">
        <v>41</v>
      </c>
      <c r="X49" s="47" t="s">
        <v>41</v>
      </c>
      <c r="Y49" s="22" t="s">
        <v>218</v>
      </c>
      <c r="Z49" s="13" t="s">
        <v>219</v>
      </c>
    </row>
    <row r="50" s="1" customFormat="1" ht="235.3" spans="1:26">
      <c r="A50" s="19" t="s">
        <v>264</v>
      </c>
      <c r="B50" s="13" t="s">
        <v>265</v>
      </c>
      <c r="C50" s="19" t="s">
        <v>33</v>
      </c>
      <c r="D50" s="36" t="s">
        <v>213</v>
      </c>
      <c r="E50" s="13" t="s">
        <v>214</v>
      </c>
      <c r="F50" s="22" t="s">
        <v>266</v>
      </c>
      <c r="G50" s="23" t="s">
        <v>267</v>
      </c>
      <c r="H50" s="13">
        <v>386</v>
      </c>
      <c r="I50" s="16">
        <f t="shared" si="4"/>
        <v>386</v>
      </c>
      <c r="J50" s="38">
        <v>386</v>
      </c>
      <c r="K50" s="40"/>
      <c r="L50" s="40"/>
      <c r="M50" s="40"/>
      <c r="N50" s="40"/>
      <c r="O50" s="41"/>
      <c r="P50" s="41"/>
      <c r="Q50" s="13"/>
      <c r="R50" s="13"/>
      <c r="S50" s="13" t="s">
        <v>74</v>
      </c>
      <c r="T50" s="47"/>
      <c r="U50" s="47" t="s">
        <v>41</v>
      </c>
      <c r="V50" s="47" t="s">
        <v>217</v>
      </c>
      <c r="W50" s="47" t="s">
        <v>41</v>
      </c>
      <c r="X50" s="47" t="s">
        <v>41</v>
      </c>
      <c r="Y50" s="22" t="s">
        <v>218</v>
      </c>
      <c r="Z50" s="13" t="s">
        <v>113</v>
      </c>
    </row>
    <row r="51" s="1" customFormat="1" ht="235.3" spans="1:26">
      <c r="A51" s="19" t="s">
        <v>268</v>
      </c>
      <c r="B51" s="13" t="s">
        <v>269</v>
      </c>
      <c r="C51" s="19" t="s">
        <v>33</v>
      </c>
      <c r="D51" s="36" t="s">
        <v>213</v>
      </c>
      <c r="E51" s="13" t="s">
        <v>214</v>
      </c>
      <c r="F51" s="22" t="s">
        <v>270</v>
      </c>
      <c r="G51" s="23" t="s">
        <v>271</v>
      </c>
      <c r="H51" s="13">
        <v>389</v>
      </c>
      <c r="I51" s="16">
        <f t="shared" si="4"/>
        <v>389</v>
      </c>
      <c r="J51" s="38">
        <v>389</v>
      </c>
      <c r="K51" s="40"/>
      <c r="L51" s="40"/>
      <c r="M51" s="40"/>
      <c r="N51" s="40"/>
      <c r="O51" s="41"/>
      <c r="P51" s="41"/>
      <c r="Q51" s="13"/>
      <c r="R51" s="13"/>
      <c r="S51" s="13" t="s">
        <v>74</v>
      </c>
      <c r="T51" s="47"/>
      <c r="U51" s="47" t="s">
        <v>41</v>
      </c>
      <c r="V51" s="47" t="s">
        <v>217</v>
      </c>
      <c r="W51" s="47" t="s">
        <v>41</v>
      </c>
      <c r="X51" s="47" t="s">
        <v>41</v>
      </c>
      <c r="Y51" s="22" t="s">
        <v>218</v>
      </c>
      <c r="Z51" s="13" t="s">
        <v>124</v>
      </c>
    </row>
    <row r="52" s="1" customFormat="1" ht="235.3" spans="1:26">
      <c r="A52" s="19" t="s">
        <v>272</v>
      </c>
      <c r="B52" s="13" t="s">
        <v>273</v>
      </c>
      <c r="C52" s="19" t="s">
        <v>33</v>
      </c>
      <c r="D52" s="36" t="s">
        <v>213</v>
      </c>
      <c r="E52" s="13" t="s">
        <v>214</v>
      </c>
      <c r="F52" s="22" t="s">
        <v>274</v>
      </c>
      <c r="G52" s="23" t="s">
        <v>275</v>
      </c>
      <c r="H52" s="13">
        <v>385</v>
      </c>
      <c r="I52" s="16">
        <f t="shared" si="4"/>
        <v>385</v>
      </c>
      <c r="J52" s="38">
        <v>385</v>
      </c>
      <c r="K52" s="40"/>
      <c r="L52" s="40"/>
      <c r="M52" s="40"/>
      <c r="N52" s="40"/>
      <c r="O52" s="41"/>
      <c r="P52" s="41"/>
      <c r="Q52" s="13"/>
      <c r="R52" s="13"/>
      <c r="S52" s="13" t="s">
        <v>74</v>
      </c>
      <c r="T52" s="47"/>
      <c r="U52" s="47" t="s">
        <v>41</v>
      </c>
      <c r="V52" s="47" t="s">
        <v>217</v>
      </c>
      <c r="W52" s="47" t="s">
        <v>41</v>
      </c>
      <c r="X52" s="47" t="s">
        <v>41</v>
      </c>
      <c r="Y52" s="22" t="s">
        <v>218</v>
      </c>
      <c r="Z52" s="13" t="s">
        <v>191</v>
      </c>
    </row>
    <row r="53" s="1" customFormat="1" ht="235.3" spans="1:26">
      <c r="A53" s="19" t="s">
        <v>276</v>
      </c>
      <c r="B53" s="13" t="s">
        <v>277</v>
      </c>
      <c r="C53" s="19" t="s">
        <v>33</v>
      </c>
      <c r="D53" s="36" t="s">
        <v>213</v>
      </c>
      <c r="E53" s="13" t="s">
        <v>214</v>
      </c>
      <c r="F53" s="22" t="s">
        <v>278</v>
      </c>
      <c r="G53" s="23" t="s">
        <v>259</v>
      </c>
      <c r="H53" s="13">
        <v>389</v>
      </c>
      <c r="I53" s="16">
        <f t="shared" si="4"/>
        <v>389</v>
      </c>
      <c r="J53" s="38">
        <v>389</v>
      </c>
      <c r="K53" s="40"/>
      <c r="L53" s="40"/>
      <c r="M53" s="40"/>
      <c r="N53" s="40"/>
      <c r="O53" s="41"/>
      <c r="P53" s="41"/>
      <c r="Q53" s="13"/>
      <c r="R53" s="13"/>
      <c r="S53" s="13" t="s">
        <v>74</v>
      </c>
      <c r="T53" s="47"/>
      <c r="U53" s="47" t="s">
        <v>41</v>
      </c>
      <c r="V53" s="47" t="s">
        <v>217</v>
      </c>
      <c r="W53" s="47" t="s">
        <v>41</v>
      </c>
      <c r="X53" s="47" t="s">
        <v>41</v>
      </c>
      <c r="Y53" s="22" t="s">
        <v>218</v>
      </c>
      <c r="Z53" s="13" t="s">
        <v>90</v>
      </c>
    </row>
    <row r="54" s="1" customFormat="1" ht="235.3" spans="1:26">
      <c r="A54" s="19" t="s">
        <v>279</v>
      </c>
      <c r="B54" s="13" t="s">
        <v>280</v>
      </c>
      <c r="C54" s="19" t="s">
        <v>33</v>
      </c>
      <c r="D54" s="36" t="s">
        <v>213</v>
      </c>
      <c r="E54" s="13" t="s">
        <v>214</v>
      </c>
      <c r="F54" s="22" t="s">
        <v>281</v>
      </c>
      <c r="G54" s="23" t="s">
        <v>282</v>
      </c>
      <c r="H54" s="13">
        <v>320</v>
      </c>
      <c r="I54" s="16">
        <f t="shared" si="4"/>
        <v>320</v>
      </c>
      <c r="J54" s="38"/>
      <c r="K54" s="40">
        <v>320</v>
      </c>
      <c r="L54" s="40"/>
      <c r="M54" s="40"/>
      <c r="N54" s="40"/>
      <c r="O54" s="41"/>
      <c r="P54" s="41"/>
      <c r="Q54" s="13"/>
      <c r="R54" s="13"/>
      <c r="S54" s="13" t="s">
        <v>74</v>
      </c>
      <c r="T54" s="47"/>
      <c r="U54" s="47" t="s">
        <v>41</v>
      </c>
      <c r="V54" s="47" t="s">
        <v>217</v>
      </c>
      <c r="W54" s="47" t="s">
        <v>41</v>
      </c>
      <c r="X54" s="47" t="s">
        <v>41</v>
      </c>
      <c r="Y54" s="22" t="s">
        <v>218</v>
      </c>
      <c r="Z54" s="13" t="s">
        <v>210</v>
      </c>
    </row>
    <row r="55" s="1" customFormat="1" ht="235.3" spans="1:26">
      <c r="A55" s="19" t="s">
        <v>283</v>
      </c>
      <c r="B55" s="13" t="s">
        <v>284</v>
      </c>
      <c r="C55" s="19" t="s">
        <v>33</v>
      </c>
      <c r="D55" s="36" t="s">
        <v>213</v>
      </c>
      <c r="E55" s="13" t="s">
        <v>214</v>
      </c>
      <c r="F55" s="22" t="s">
        <v>285</v>
      </c>
      <c r="G55" s="23" t="s">
        <v>286</v>
      </c>
      <c r="H55" s="13">
        <v>900</v>
      </c>
      <c r="I55" s="16">
        <f t="shared" si="4"/>
        <v>900</v>
      </c>
      <c r="J55" s="38">
        <v>900</v>
      </c>
      <c r="K55" s="40"/>
      <c r="L55" s="40"/>
      <c r="M55" s="40"/>
      <c r="N55" s="40"/>
      <c r="O55" s="41"/>
      <c r="P55" s="41"/>
      <c r="Q55" s="13"/>
      <c r="R55" s="13"/>
      <c r="S55" s="13" t="s">
        <v>74</v>
      </c>
      <c r="T55" s="47"/>
      <c r="U55" s="47" t="s">
        <v>41</v>
      </c>
      <c r="V55" s="47" t="s">
        <v>217</v>
      </c>
      <c r="W55" s="47" t="s">
        <v>41</v>
      </c>
      <c r="X55" s="47" t="s">
        <v>41</v>
      </c>
      <c r="Y55" s="22" t="s">
        <v>218</v>
      </c>
      <c r="Z55" s="13" t="s">
        <v>219</v>
      </c>
    </row>
    <row r="56" s="1" customFormat="1" ht="235.3" spans="1:26">
      <c r="A56" s="19" t="s">
        <v>287</v>
      </c>
      <c r="B56" s="13" t="s">
        <v>288</v>
      </c>
      <c r="C56" s="19" t="s">
        <v>33</v>
      </c>
      <c r="D56" s="36" t="s">
        <v>213</v>
      </c>
      <c r="E56" s="13" t="s">
        <v>214</v>
      </c>
      <c r="F56" s="22" t="s">
        <v>289</v>
      </c>
      <c r="G56" s="23" t="s">
        <v>290</v>
      </c>
      <c r="H56" s="13">
        <v>389</v>
      </c>
      <c r="I56" s="16">
        <f t="shared" si="4"/>
        <v>389</v>
      </c>
      <c r="J56" s="38">
        <v>389</v>
      </c>
      <c r="K56" s="40"/>
      <c r="L56" s="40"/>
      <c r="M56" s="40"/>
      <c r="N56" s="40"/>
      <c r="O56" s="41"/>
      <c r="P56" s="41"/>
      <c r="Q56" s="13"/>
      <c r="R56" s="13"/>
      <c r="S56" s="13" t="s">
        <v>74</v>
      </c>
      <c r="T56" s="47"/>
      <c r="U56" s="47" t="s">
        <v>41</v>
      </c>
      <c r="V56" s="47" t="s">
        <v>217</v>
      </c>
      <c r="W56" s="47" t="s">
        <v>41</v>
      </c>
      <c r="X56" s="47" t="s">
        <v>41</v>
      </c>
      <c r="Y56" s="22" t="s">
        <v>218</v>
      </c>
      <c r="Z56" s="13" t="s">
        <v>76</v>
      </c>
    </row>
    <row r="57" s="1" customFormat="1" ht="235.3" spans="1:26">
      <c r="A57" s="19" t="s">
        <v>291</v>
      </c>
      <c r="B57" s="13" t="s">
        <v>292</v>
      </c>
      <c r="C57" s="19" t="s">
        <v>33</v>
      </c>
      <c r="D57" s="36" t="s">
        <v>213</v>
      </c>
      <c r="E57" s="13" t="s">
        <v>214</v>
      </c>
      <c r="F57" s="22" t="s">
        <v>293</v>
      </c>
      <c r="G57" s="23" t="s">
        <v>294</v>
      </c>
      <c r="H57" s="13">
        <v>388</v>
      </c>
      <c r="I57" s="16">
        <f t="shared" si="4"/>
        <v>388</v>
      </c>
      <c r="J57" s="38">
        <v>388</v>
      </c>
      <c r="K57" s="40"/>
      <c r="L57" s="40"/>
      <c r="M57" s="40"/>
      <c r="N57" s="40"/>
      <c r="O57" s="41"/>
      <c r="P57" s="41"/>
      <c r="Q57" s="13"/>
      <c r="R57" s="13"/>
      <c r="S57" s="13" t="s">
        <v>74</v>
      </c>
      <c r="T57" s="47"/>
      <c r="U57" s="47" t="s">
        <v>41</v>
      </c>
      <c r="V57" s="47" t="s">
        <v>217</v>
      </c>
      <c r="W57" s="47" t="s">
        <v>41</v>
      </c>
      <c r="X57" s="47" t="s">
        <v>41</v>
      </c>
      <c r="Y57" s="22" t="s">
        <v>218</v>
      </c>
      <c r="Z57" s="13" t="s">
        <v>157</v>
      </c>
    </row>
    <row r="58" s="1" customFormat="1" ht="235.3" spans="1:26">
      <c r="A58" s="19" t="s">
        <v>295</v>
      </c>
      <c r="B58" s="13" t="s">
        <v>296</v>
      </c>
      <c r="C58" s="19" t="s">
        <v>33</v>
      </c>
      <c r="D58" s="36" t="s">
        <v>213</v>
      </c>
      <c r="E58" s="13" t="s">
        <v>214</v>
      </c>
      <c r="F58" s="22" t="s">
        <v>297</v>
      </c>
      <c r="G58" s="23" t="s">
        <v>298</v>
      </c>
      <c r="H58" s="13">
        <v>380</v>
      </c>
      <c r="I58" s="16">
        <f t="shared" si="4"/>
        <v>380</v>
      </c>
      <c r="J58" s="38">
        <v>380</v>
      </c>
      <c r="K58" s="40"/>
      <c r="L58" s="40"/>
      <c r="M58" s="40"/>
      <c r="N58" s="40"/>
      <c r="O58" s="41"/>
      <c r="P58" s="41"/>
      <c r="Q58" s="13"/>
      <c r="R58" s="13"/>
      <c r="S58" s="13" t="s">
        <v>74</v>
      </c>
      <c r="T58" s="47"/>
      <c r="U58" s="47" t="s">
        <v>41</v>
      </c>
      <c r="V58" s="47" t="s">
        <v>217</v>
      </c>
      <c r="W58" s="47" t="s">
        <v>41</v>
      </c>
      <c r="X58" s="47" t="s">
        <v>41</v>
      </c>
      <c r="Y58" s="22" t="s">
        <v>299</v>
      </c>
      <c r="Z58" s="13" t="s">
        <v>300</v>
      </c>
    </row>
    <row r="59" s="1" customFormat="1" ht="130.7" spans="1:26">
      <c r="A59" s="19" t="s">
        <v>301</v>
      </c>
      <c r="B59" s="13" t="s">
        <v>302</v>
      </c>
      <c r="C59" s="31" t="s">
        <v>33</v>
      </c>
      <c r="D59" s="32" t="s">
        <v>127</v>
      </c>
      <c r="E59" s="31" t="s">
        <v>128</v>
      </c>
      <c r="F59" s="22" t="s">
        <v>303</v>
      </c>
      <c r="G59" s="23" t="s">
        <v>304</v>
      </c>
      <c r="H59" s="13">
        <v>367</v>
      </c>
      <c r="I59" s="18">
        <f t="shared" si="4"/>
        <v>367</v>
      </c>
      <c r="J59" s="13"/>
      <c r="K59" s="41"/>
      <c r="L59" s="41">
        <v>367</v>
      </c>
      <c r="M59" s="41"/>
      <c r="N59" s="41"/>
      <c r="O59" s="41"/>
      <c r="P59" s="41"/>
      <c r="Q59" s="13"/>
      <c r="R59" s="13"/>
      <c r="S59" s="13" t="s">
        <v>131</v>
      </c>
      <c r="T59" s="47"/>
      <c r="U59" s="47" t="s">
        <v>41</v>
      </c>
      <c r="V59" s="47"/>
      <c r="W59" s="47" t="s">
        <v>41</v>
      </c>
      <c r="X59" s="47" t="s">
        <v>39</v>
      </c>
      <c r="Y59" s="22" t="s">
        <v>305</v>
      </c>
      <c r="Z59" s="13" t="s">
        <v>306</v>
      </c>
    </row>
    <row r="60" s="1" customFormat="1" ht="130.7" spans="1:26">
      <c r="A60" s="19" t="s">
        <v>307</v>
      </c>
      <c r="B60" s="13" t="s">
        <v>308</v>
      </c>
      <c r="C60" s="19" t="s">
        <v>33</v>
      </c>
      <c r="D60" s="36" t="s">
        <v>213</v>
      </c>
      <c r="E60" s="13" t="s">
        <v>214</v>
      </c>
      <c r="F60" s="22" t="s">
        <v>303</v>
      </c>
      <c r="G60" s="23" t="s">
        <v>309</v>
      </c>
      <c r="H60" s="13">
        <v>511</v>
      </c>
      <c r="I60" s="18">
        <f t="shared" si="4"/>
        <v>511</v>
      </c>
      <c r="J60" s="13"/>
      <c r="K60" s="41"/>
      <c r="L60" s="41">
        <v>511</v>
      </c>
      <c r="M60" s="41"/>
      <c r="N60" s="41"/>
      <c r="O60" s="41"/>
      <c r="P60" s="41"/>
      <c r="Q60" s="13"/>
      <c r="R60" s="13"/>
      <c r="S60" s="13" t="s">
        <v>131</v>
      </c>
      <c r="T60" s="47"/>
      <c r="U60" s="47" t="s">
        <v>41</v>
      </c>
      <c r="V60" s="47"/>
      <c r="W60" s="47" t="s">
        <v>41</v>
      </c>
      <c r="X60" s="47" t="s">
        <v>39</v>
      </c>
      <c r="Y60" s="22" t="s">
        <v>305</v>
      </c>
      <c r="Z60" s="13" t="s">
        <v>306</v>
      </c>
    </row>
    <row r="61" s="1" customFormat="1" ht="156.85" spans="1:26">
      <c r="A61" s="19" t="s">
        <v>310</v>
      </c>
      <c r="B61" s="13" t="s">
        <v>311</v>
      </c>
      <c r="C61" s="19" t="s">
        <v>33</v>
      </c>
      <c r="D61" s="36" t="s">
        <v>213</v>
      </c>
      <c r="E61" s="13" t="s">
        <v>214</v>
      </c>
      <c r="F61" s="22" t="s">
        <v>312</v>
      </c>
      <c r="G61" s="23" t="s">
        <v>313</v>
      </c>
      <c r="H61" s="13">
        <v>51.346613</v>
      </c>
      <c r="I61" s="18">
        <v>51.346613</v>
      </c>
      <c r="J61" s="13"/>
      <c r="K61" s="41"/>
      <c r="L61" s="41">
        <v>51.346613</v>
      </c>
      <c r="M61" s="41"/>
      <c r="N61" s="41"/>
      <c r="O61" s="41"/>
      <c r="P61" s="41"/>
      <c r="Q61" s="13"/>
      <c r="R61" s="13"/>
      <c r="S61" s="13" t="s">
        <v>131</v>
      </c>
      <c r="T61" s="47"/>
      <c r="U61" s="47" t="s">
        <v>41</v>
      </c>
      <c r="V61" s="47"/>
      <c r="W61" s="47" t="s">
        <v>41</v>
      </c>
      <c r="X61" s="47" t="s">
        <v>41</v>
      </c>
      <c r="Y61" s="22" t="s">
        <v>314</v>
      </c>
      <c r="Z61" s="13" t="s">
        <v>235</v>
      </c>
    </row>
    <row r="62" s="3" customFormat="1" ht="26.15" spans="1:26">
      <c r="A62" s="19"/>
      <c r="B62" s="14" t="s">
        <v>315</v>
      </c>
      <c r="C62" s="19"/>
      <c r="D62" s="17"/>
      <c r="E62" s="17"/>
      <c r="F62" s="17"/>
      <c r="G62" s="39"/>
      <c r="H62" s="18">
        <f t="shared" ref="H62:Q62" si="5">SUM(H63:H66)</f>
        <v>7544.8</v>
      </c>
      <c r="I62" s="18">
        <f t="shared" si="5"/>
        <v>7544.8</v>
      </c>
      <c r="J62" s="18">
        <f t="shared" si="5"/>
        <v>4140</v>
      </c>
      <c r="K62" s="18">
        <f t="shared" si="5"/>
        <v>3404.8</v>
      </c>
      <c r="L62" s="18">
        <f t="shared" si="5"/>
        <v>0</v>
      </c>
      <c r="M62" s="18">
        <f t="shared" si="5"/>
        <v>0</v>
      </c>
      <c r="N62" s="18">
        <f t="shared" si="5"/>
        <v>0</v>
      </c>
      <c r="O62" s="18">
        <f t="shared" si="5"/>
        <v>0</v>
      </c>
      <c r="P62" s="18">
        <f t="shared" si="5"/>
        <v>0</v>
      </c>
      <c r="Q62" s="18">
        <f t="shared" si="5"/>
        <v>0</v>
      </c>
      <c r="R62" s="18"/>
      <c r="S62" s="18"/>
      <c r="T62" s="51"/>
      <c r="U62" s="51"/>
      <c r="V62" s="51"/>
      <c r="W62" s="51"/>
      <c r="X62" s="51"/>
      <c r="Y62" s="56"/>
      <c r="Z62" s="57"/>
    </row>
    <row r="63" s="1" customFormat="1" ht="104.55" spans="1:26">
      <c r="A63" s="19" t="s">
        <v>316</v>
      </c>
      <c r="B63" s="13" t="s">
        <v>317</v>
      </c>
      <c r="C63" s="19" t="s">
        <v>315</v>
      </c>
      <c r="D63" s="13" t="s">
        <v>318</v>
      </c>
      <c r="E63" s="13" t="s">
        <v>318</v>
      </c>
      <c r="F63" s="22" t="s">
        <v>319</v>
      </c>
      <c r="G63" s="23" t="s">
        <v>320</v>
      </c>
      <c r="H63" s="13">
        <v>3990</v>
      </c>
      <c r="I63" s="18">
        <f t="shared" ref="I63:I66" si="6">J63+K63+L63+M63+N63+O63+P63</f>
        <v>3990</v>
      </c>
      <c r="J63" s="38">
        <v>2990</v>
      </c>
      <c r="K63" s="40">
        <v>1000</v>
      </c>
      <c r="L63" s="40"/>
      <c r="M63" s="40"/>
      <c r="N63" s="40"/>
      <c r="O63" s="41"/>
      <c r="P63" s="41"/>
      <c r="Q63" s="13"/>
      <c r="R63" s="13"/>
      <c r="S63" s="13" t="s">
        <v>321</v>
      </c>
      <c r="T63" s="47"/>
      <c r="U63" s="47" t="s">
        <v>39</v>
      </c>
      <c r="V63" s="47"/>
      <c r="W63" s="47" t="s">
        <v>41</v>
      </c>
      <c r="X63" s="47" t="s">
        <v>41</v>
      </c>
      <c r="Y63" s="22" t="s">
        <v>322</v>
      </c>
      <c r="Z63" s="13" t="s">
        <v>54</v>
      </c>
    </row>
    <row r="64" s="1" customFormat="1" ht="78.45" spans="1:26">
      <c r="A64" s="19" t="s">
        <v>323</v>
      </c>
      <c r="B64" s="13" t="s">
        <v>324</v>
      </c>
      <c r="C64" s="19" t="s">
        <v>315</v>
      </c>
      <c r="D64" s="13" t="s">
        <v>318</v>
      </c>
      <c r="E64" s="13" t="s">
        <v>318</v>
      </c>
      <c r="F64" s="22" t="s">
        <v>319</v>
      </c>
      <c r="G64" s="23" t="s">
        <v>325</v>
      </c>
      <c r="H64" s="13">
        <v>1504.8</v>
      </c>
      <c r="I64" s="18">
        <f t="shared" si="6"/>
        <v>1504.8</v>
      </c>
      <c r="J64" s="13"/>
      <c r="K64" s="41">
        <v>1504.8</v>
      </c>
      <c r="L64" s="41"/>
      <c r="M64" s="41"/>
      <c r="N64" s="41"/>
      <c r="O64" s="41"/>
      <c r="P64" s="41"/>
      <c r="Q64" s="13"/>
      <c r="R64" s="13"/>
      <c r="S64" s="13" t="s">
        <v>321</v>
      </c>
      <c r="T64" s="47"/>
      <c r="U64" s="47" t="s">
        <v>39</v>
      </c>
      <c r="V64" s="47"/>
      <c r="W64" s="47" t="s">
        <v>41</v>
      </c>
      <c r="X64" s="47" t="s">
        <v>41</v>
      </c>
      <c r="Y64" s="22" t="s">
        <v>326</v>
      </c>
      <c r="Z64" s="13" t="s">
        <v>133</v>
      </c>
    </row>
    <row r="65" s="1" customFormat="1" ht="104.55" spans="1:26">
      <c r="A65" s="19" t="s">
        <v>327</v>
      </c>
      <c r="B65" s="13" t="s">
        <v>328</v>
      </c>
      <c r="C65" s="19" t="s">
        <v>315</v>
      </c>
      <c r="D65" s="58" t="s">
        <v>329</v>
      </c>
      <c r="E65" s="13" t="s">
        <v>330</v>
      </c>
      <c r="F65" s="22" t="s">
        <v>319</v>
      </c>
      <c r="G65" s="23" t="s">
        <v>331</v>
      </c>
      <c r="H65" s="13">
        <v>1800</v>
      </c>
      <c r="I65" s="18">
        <f t="shared" si="6"/>
        <v>1800</v>
      </c>
      <c r="J65" s="13">
        <v>900</v>
      </c>
      <c r="K65" s="41">
        <v>900</v>
      </c>
      <c r="L65" s="41"/>
      <c r="M65" s="41"/>
      <c r="N65" s="41"/>
      <c r="O65" s="41"/>
      <c r="P65" s="41"/>
      <c r="Q65" s="13"/>
      <c r="R65" s="13"/>
      <c r="S65" s="13" t="s">
        <v>321</v>
      </c>
      <c r="T65" s="47"/>
      <c r="U65" s="47" t="s">
        <v>39</v>
      </c>
      <c r="V65" s="47"/>
      <c r="W65" s="47" t="s">
        <v>41</v>
      </c>
      <c r="X65" s="47" t="s">
        <v>41</v>
      </c>
      <c r="Y65" s="22" t="s">
        <v>332</v>
      </c>
      <c r="Z65" s="13" t="s">
        <v>54</v>
      </c>
    </row>
    <row r="66" s="1" customFormat="1" ht="104.55" spans="1:26">
      <c r="A66" s="19" t="s">
        <v>333</v>
      </c>
      <c r="B66" s="13" t="s">
        <v>334</v>
      </c>
      <c r="C66" s="19" t="s">
        <v>315</v>
      </c>
      <c r="D66" s="58" t="s">
        <v>335</v>
      </c>
      <c r="E66" s="13" t="s">
        <v>336</v>
      </c>
      <c r="F66" s="22" t="s">
        <v>337</v>
      </c>
      <c r="G66" s="23" t="s">
        <v>338</v>
      </c>
      <c r="H66" s="13">
        <v>250</v>
      </c>
      <c r="I66" s="18">
        <f t="shared" si="6"/>
        <v>250</v>
      </c>
      <c r="J66" s="13">
        <v>250</v>
      </c>
      <c r="K66" s="41"/>
      <c r="L66" s="41"/>
      <c r="M66" s="41"/>
      <c r="N66" s="41"/>
      <c r="O66" s="41"/>
      <c r="P66" s="41"/>
      <c r="Q66" s="13"/>
      <c r="R66" s="13"/>
      <c r="S66" s="13" t="s">
        <v>321</v>
      </c>
      <c r="T66" s="47"/>
      <c r="U66" s="47" t="s">
        <v>39</v>
      </c>
      <c r="V66" s="47"/>
      <c r="W66" s="47" t="s">
        <v>41</v>
      </c>
      <c r="X66" s="47" t="s">
        <v>41</v>
      </c>
      <c r="Y66" s="22" t="s">
        <v>339</v>
      </c>
      <c r="Z66" s="13" t="s">
        <v>340</v>
      </c>
    </row>
    <row r="67" s="3" customFormat="1" ht="26.15" spans="1:26">
      <c r="A67" s="19"/>
      <c r="B67" s="14" t="s">
        <v>341</v>
      </c>
      <c r="C67" s="19"/>
      <c r="D67" s="17"/>
      <c r="E67" s="17"/>
      <c r="F67" s="17"/>
      <c r="G67" s="39"/>
      <c r="H67" s="18">
        <f t="shared" ref="H67:Q67" si="7">SUM(H68:H99)</f>
        <v>12468.4</v>
      </c>
      <c r="I67" s="18">
        <f t="shared" si="7"/>
        <v>12468.4</v>
      </c>
      <c r="J67" s="18">
        <f t="shared" si="7"/>
        <v>0</v>
      </c>
      <c r="K67" s="18">
        <f t="shared" si="7"/>
        <v>11329.4</v>
      </c>
      <c r="L67" s="18">
        <f t="shared" si="7"/>
        <v>1139</v>
      </c>
      <c r="M67" s="18">
        <f t="shared" si="7"/>
        <v>0</v>
      </c>
      <c r="N67" s="18">
        <f t="shared" si="7"/>
        <v>0</v>
      </c>
      <c r="O67" s="18">
        <f t="shared" si="7"/>
        <v>0</v>
      </c>
      <c r="P67" s="18">
        <f t="shared" si="7"/>
        <v>0</v>
      </c>
      <c r="Q67" s="18">
        <f t="shared" si="7"/>
        <v>0</v>
      </c>
      <c r="R67" s="18"/>
      <c r="S67" s="18"/>
      <c r="T67" s="51"/>
      <c r="U67" s="51"/>
      <c r="V67" s="51"/>
      <c r="W67" s="51"/>
      <c r="X67" s="51"/>
      <c r="Y67" s="56"/>
      <c r="Z67" s="57"/>
    </row>
    <row r="68" s="1" customFormat="1" ht="130.7" spans="1:26">
      <c r="A68" s="19" t="s">
        <v>342</v>
      </c>
      <c r="B68" s="13" t="s">
        <v>343</v>
      </c>
      <c r="C68" s="19" t="s">
        <v>344</v>
      </c>
      <c r="D68" s="36" t="s">
        <v>345</v>
      </c>
      <c r="E68" s="13" t="s">
        <v>346</v>
      </c>
      <c r="F68" s="22" t="s">
        <v>347</v>
      </c>
      <c r="G68" s="23" t="s">
        <v>348</v>
      </c>
      <c r="H68" s="13">
        <v>380</v>
      </c>
      <c r="I68" s="18">
        <f t="shared" ref="I68:I99" si="8">J68+K68+L68+M68+N68+O68+P68</f>
        <v>380</v>
      </c>
      <c r="J68" s="13"/>
      <c r="K68" s="41">
        <v>380</v>
      </c>
      <c r="L68" s="41"/>
      <c r="M68" s="41"/>
      <c r="N68" s="41"/>
      <c r="O68" s="41"/>
      <c r="P68" s="41"/>
      <c r="Q68" s="13"/>
      <c r="R68" s="13"/>
      <c r="S68" s="13" t="s">
        <v>131</v>
      </c>
      <c r="T68" s="47"/>
      <c r="U68" s="47" t="s">
        <v>41</v>
      </c>
      <c r="V68" s="47"/>
      <c r="W68" s="47" t="s">
        <v>41</v>
      </c>
      <c r="X68" s="47" t="s">
        <v>41</v>
      </c>
      <c r="Y68" s="22" t="s">
        <v>349</v>
      </c>
      <c r="Z68" s="13" t="s">
        <v>173</v>
      </c>
    </row>
    <row r="69" s="1" customFormat="1" ht="130.7" spans="1:26">
      <c r="A69" s="19" t="s">
        <v>350</v>
      </c>
      <c r="B69" s="13" t="s">
        <v>351</v>
      </c>
      <c r="C69" s="19" t="s">
        <v>344</v>
      </c>
      <c r="D69" s="58" t="s">
        <v>345</v>
      </c>
      <c r="E69" s="13" t="s">
        <v>346</v>
      </c>
      <c r="F69" s="22" t="s">
        <v>352</v>
      </c>
      <c r="G69" s="23" t="s">
        <v>353</v>
      </c>
      <c r="H69" s="13">
        <v>389</v>
      </c>
      <c r="I69" s="18">
        <f t="shared" si="8"/>
        <v>389</v>
      </c>
      <c r="J69" s="13"/>
      <c r="K69" s="41">
        <v>389</v>
      </c>
      <c r="L69" s="41"/>
      <c r="M69" s="41"/>
      <c r="N69" s="41"/>
      <c r="O69" s="41"/>
      <c r="P69" s="41"/>
      <c r="Q69" s="13"/>
      <c r="R69" s="13"/>
      <c r="S69" s="13" t="s">
        <v>131</v>
      </c>
      <c r="T69" s="47"/>
      <c r="U69" s="47" t="s">
        <v>41</v>
      </c>
      <c r="V69" s="47"/>
      <c r="W69" s="47" t="s">
        <v>41</v>
      </c>
      <c r="X69" s="47" t="s">
        <v>41</v>
      </c>
      <c r="Y69" s="22" t="s">
        <v>354</v>
      </c>
      <c r="Z69" s="13" t="s">
        <v>76</v>
      </c>
    </row>
    <row r="70" s="1" customFormat="1" ht="130.7" spans="1:26">
      <c r="A70" s="19" t="s">
        <v>355</v>
      </c>
      <c r="B70" s="22" t="s">
        <v>356</v>
      </c>
      <c r="C70" s="19" t="s">
        <v>344</v>
      </c>
      <c r="D70" s="19" t="s">
        <v>127</v>
      </c>
      <c r="E70" s="13" t="s">
        <v>357</v>
      </c>
      <c r="F70" s="22" t="s">
        <v>358</v>
      </c>
      <c r="G70" s="23" t="s">
        <v>359</v>
      </c>
      <c r="H70" s="13">
        <v>385</v>
      </c>
      <c r="I70" s="18">
        <f t="shared" si="8"/>
        <v>385</v>
      </c>
      <c r="J70" s="13"/>
      <c r="K70" s="41">
        <v>385</v>
      </c>
      <c r="L70" s="41"/>
      <c r="M70" s="41"/>
      <c r="N70" s="41"/>
      <c r="O70" s="41"/>
      <c r="P70" s="41"/>
      <c r="Q70" s="13"/>
      <c r="R70" s="13"/>
      <c r="S70" s="13" t="s">
        <v>131</v>
      </c>
      <c r="T70" s="47"/>
      <c r="U70" s="47" t="s">
        <v>41</v>
      </c>
      <c r="V70" s="47"/>
      <c r="W70" s="47" t="s">
        <v>41</v>
      </c>
      <c r="X70" s="47" t="s">
        <v>41</v>
      </c>
      <c r="Y70" s="22" t="s">
        <v>360</v>
      </c>
      <c r="Z70" s="13" t="s">
        <v>76</v>
      </c>
    </row>
    <row r="71" s="1" customFormat="1" ht="130.7" spans="1:26">
      <c r="A71" s="19" t="s">
        <v>361</v>
      </c>
      <c r="B71" s="13" t="s">
        <v>362</v>
      </c>
      <c r="C71" s="19" t="s">
        <v>344</v>
      </c>
      <c r="D71" s="19" t="s">
        <v>127</v>
      </c>
      <c r="E71" s="13" t="s">
        <v>357</v>
      </c>
      <c r="F71" s="22" t="s">
        <v>363</v>
      </c>
      <c r="G71" s="23" t="s">
        <v>364</v>
      </c>
      <c r="H71" s="13">
        <v>380</v>
      </c>
      <c r="I71" s="18">
        <f t="shared" si="8"/>
        <v>380</v>
      </c>
      <c r="J71" s="13"/>
      <c r="K71" s="41">
        <v>380</v>
      </c>
      <c r="L71" s="41"/>
      <c r="M71" s="41"/>
      <c r="N71" s="41"/>
      <c r="O71" s="41"/>
      <c r="P71" s="41"/>
      <c r="Q71" s="13"/>
      <c r="R71" s="13"/>
      <c r="S71" s="13" t="s">
        <v>131</v>
      </c>
      <c r="T71" s="47"/>
      <c r="U71" s="47" t="s">
        <v>41</v>
      </c>
      <c r="V71" s="47"/>
      <c r="W71" s="47" t="s">
        <v>41</v>
      </c>
      <c r="X71" s="47" t="s">
        <v>41</v>
      </c>
      <c r="Y71" s="22" t="s">
        <v>360</v>
      </c>
      <c r="Z71" s="13" t="s">
        <v>76</v>
      </c>
    </row>
    <row r="72" s="1" customFormat="1" ht="130.7" spans="1:26">
      <c r="A72" s="19" t="s">
        <v>365</v>
      </c>
      <c r="B72" s="19" t="s">
        <v>366</v>
      </c>
      <c r="C72" s="19" t="s">
        <v>344</v>
      </c>
      <c r="D72" s="36" t="s">
        <v>345</v>
      </c>
      <c r="E72" s="13" t="s">
        <v>346</v>
      </c>
      <c r="F72" s="19" t="s">
        <v>367</v>
      </c>
      <c r="G72" s="21" t="s">
        <v>368</v>
      </c>
      <c r="H72" s="13">
        <v>144</v>
      </c>
      <c r="I72" s="18">
        <f t="shared" si="8"/>
        <v>144</v>
      </c>
      <c r="J72" s="47"/>
      <c r="K72" s="41">
        <v>144</v>
      </c>
      <c r="L72" s="38"/>
      <c r="M72" s="38"/>
      <c r="N72" s="38"/>
      <c r="O72" s="19"/>
      <c r="P72" s="19"/>
      <c r="Q72" s="19"/>
      <c r="R72" s="19"/>
      <c r="S72" s="19" t="s">
        <v>131</v>
      </c>
      <c r="T72" s="19"/>
      <c r="U72" s="19" t="s">
        <v>41</v>
      </c>
      <c r="V72" s="19"/>
      <c r="W72" s="19" t="s">
        <v>41</v>
      </c>
      <c r="X72" s="19" t="s">
        <v>41</v>
      </c>
      <c r="Y72" s="20" t="s">
        <v>349</v>
      </c>
      <c r="Z72" s="19" t="s">
        <v>173</v>
      </c>
    </row>
    <row r="73" s="1" customFormat="1" ht="130.7" spans="1:26">
      <c r="A73" s="19" t="s">
        <v>369</v>
      </c>
      <c r="B73" s="19" t="s">
        <v>370</v>
      </c>
      <c r="C73" s="19" t="s">
        <v>344</v>
      </c>
      <c r="D73" s="36" t="s">
        <v>345</v>
      </c>
      <c r="E73" s="13" t="s">
        <v>346</v>
      </c>
      <c r="F73" s="19" t="s">
        <v>103</v>
      </c>
      <c r="G73" s="21" t="s">
        <v>371</v>
      </c>
      <c r="H73" s="13">
        <v>320</v>
      </c>
      <c r="I73" s="18">
        <f t="shared" si="8"/>
        <v>320</v>
      </c>
      <c r="J73" s="47"/>
      <c r="K73" s="41">
        <v>320</v>
      </c>
      <c r="L73" s="38"/>
      <c r="M73" s="38"/>
      <c r="N73" s="38"/>
      <c r="O73" s="19"/>
      <c r="P73" s="19"/>
      <c r="Q73" s="19"/>
      <c r="R73" s="19"/>
      <c r="S73" s="19" t="s">
        <v>131</v>
      </c>
      <c r="T73" s="19"/>
      <c r="U73" s="19" t="s">
        <v>41</v>
      </c>
      <c r="V73" s="19"/>
      <c r="W73" s="19" t="s">
        <v>41</v>
      </c>
      <c r="X73" s="19" t="s">
        <v>41</v>
      </c>
      <c r="Y73" s="22" t="s">
        <v>354</v>
      </c>
      <c r="Z73" s="19" t="s">
        <v>76</v>
      </c>
    </row>
    <row r="74" s="1" customFormat="1" ht="130.7" spans="1:26">
      <c r="A74" s="19" t="s">
        <v>372</v>
      </c>
      <c r="B74" s="13" t="s">
        <v>373</v>
      </c>
      <c r="C74" s="19" t="s">
        <v>344</v>
      </c>
      <c r="D74" s="19" t="s">
        <v>127</v>
      </c>
      <c r="E74" s="13" t="s">
        <v>357</v>
      </c>
      <c r="F74" s="22" t="s">
        <v>374</v>
      </c>
      <c r="G74" s="23" t="s">
        <v>375</v>
      </c>
      <c r="H74" s="13">
        <v>389</v>
      </c>
      <c r="I74" s="18">
        <f t="shared" si="8"/>
        <v>389</v>
      </c>
      <c r="J74" s="13"/>
      <c r="K74" s="41">
        <v>389</v>
      </c>
      <c r="L74" s="41"/>
      <c r="M74" s="41"/>
      <c r="N74" s="41"/>
      <c r="O74" s="41"/>
      <c r="P74" s="41"/>
      <c r="Q74" s="13"/>
      <c r="R74" s="13"/>
      <c r="S74" s="13" t="s">
        <v>131</v>
      </c>
      <c r="T74" s="47"/>
      <c r="U74" s="47" t="s">
        <v>41</v>
      </c>
      <c r="V74" s="47"/>
      <c r="W74" s="47" t="s">
        <v>41</v>
      </c>
      <c r="X74" s="47" t="s">
        <v>41</v>
      </c>
      <c r="Y74" s="22" t="s">
        <v>360</v>
      </c>
      <c r="Z74" s="13" t="s">
        <v>157</v>
      </c>
    </row>
    <row r="75" s="1" customFormat="1" ht="130.7" spans="1:26">
      <c r="A75" s="19" t="s">
        <v>376</v>
      </c>
      <c r="B75" s="13" t="s">
        <v>377</v>
      </c>
      <c r="C75" s="19" t="s">
        <v>344</v>
      </c>
      <c r="D75" s="19" t="s">
        <v>127</v>
      </c>
      <c r="E75" s="13" t="s">
        <v>357</v>
      </c>
      <c r="F75" s="22" t="s">
        <v>378</v>
      </c>
      <c r="G75" s="23" t="s">
        <v>379</v>
      </c>
      <c r="H75" s="13">
        <v>389</v>
      </c>
      <c r="I75" s="18">
        <f t="shared" si="8"/>
        <v>389</v>
      </c>
      <c r="J75" s="13"/>
      <c r="K75" s="41">
        <v>389</v>
      </c>
      <c r="L75" s="41"/>
      <c r="M75" s="41"/>
      <c r="N75" s="41"/>
      <c r="O75" s="41"/>
      <c r="P75" s="41"/>
      <c r="Q75" s="13"/>
      <c r="R75" s="13"/>
      <c r="S75" s="13" t="s">
        <v>131</v>
      </c>
      <c r="T75" s="47"/>
      <c r="U75" s="47" t="s">
        <v>41</v>
      </c>
      <c r="V75" s="47"/>
      <c r="W75" s="47" t="s">
        <v>41</v>
      </c>
      <c r="X75" s="47" t="s">
        <v>41</v>
      </c>
      <c r="Y75" s="22" t="s">
        <v>360</v>
      </c>
      <c r="Z75" s="13" t="s">
        <v>157</v>
      </c>
    </row>
    <row r="76" s="1" customFormat="1" ht="130.7" spans="1:26">
      <c r="A76" s="19" t="s">
        <v>380</v>
      </c>
      <c r="B76" s="13" t="s">
        <v>381</v>
      </c>
      <c r="C76" s="19" t="s">
        <v>344</v>
      </c>
      <c r="D76" s="19" t="s">
        <v>127</v>
      </c>
      <c r="E76" s="13" t="s">
        <v>357</v>
      </c>
      <c r="F76" s="22" t="s">
        <v>382</v>
      </c>
      <c r="G76" s="23" t="s">
        <v>383</v>
      </c>
      <c r="H76" s="38">
        <v>389</v>
      </c>
      <c r="I76" s="18">
        <f t="shared" si="8"/>
        <v>389</v>
      </c>
      <c r="J76" s="13"/>
      <c r="K76" s="41">
        <v>389</v>
      </c>
      <c r="L76" s="41"/>
      <c r="M76" s="41"/>
      <c r="N76" s="41"/>
      <c r="O76" s="41"/>
      <c r="P76" s="41"/>
      <c r="Q76" s="13"/>
      <c r="R76" s="13"/>
      <c r="S76" s="13" t="s">
        <v>131</v>
      </c>
      <c r="T76" s="47"/>
      <c r="U76" s="47" t="s">
        <v>41</v>
      </c>
      <c r="V76" s="47"/>
      <c r="W76" s="47" t="s">
        <v>41</v>
      </c>
      <c r="X76" s="47" t="s">
        <v>41</v>
      </c>
      <c r="Y76" s="22" t="s">
        <v>360</v>
      </c>
      <c r="Z76" s="13" t="s">
        <v>124</v>
      </c>
    </row>
    <row r="77" s="1" customFormat="1" ht="130.7" spans="1:26">
      <c r="A77" s="19" t="s">
        <v>384</v>
      </c>
      <c r="B77" s="13" t="s">
        <v>385</v>
      </c>
      <c r="C77" s="19" t="s">
        <v>344</v>
      </c>
      <c r="D77" s="19" t="s">
        <v>127</v>
      </c>
      <c r="E77" s="13" t="s">
        <v>357</v>
      </c>
      <c r="F77" s="22" t="s">
        <v>386</v>
      </c>
      <c r="G77" s="59" t="s">
        <v>387</v>
      </c>
      <c r="H77" s="38">
        <v>388</v>
      </c>
      <c r="I77" s="18">
        <f t="shared" si="8"/>
        <v>388</v>
      </c>
      <c r="J77" s="13"/>
      <c r="K77" s="41">
        <v>388</v>
      </c>
      <c r="L77" s="41"/>
      <c r="M77" s="41"/>
      <c r="N77" s="41"/>
      <c r="O77" s="41"/>
      <c r="P77" s="41"/>
      <c r="Q77" s="13"/>
      <c r="R77" s="13"/>
      <c r="S77" s="13" t="s">
        <v>131</v>
      </c>
      <c r="T77" s="47"/>
      <c r="U77" s="47" t="s">
        <v>41</v>
      </c>
      <c r="V77" s="47"/>
      <c r="W77" s="47" t="s">
        <v>41</v>
      </c>
      <c r="X77" s="47" t="s">
        <v>41</v>
      </c>
      <c r="Y77" s="22" t="s">
        <v>388</v>
      </c>
      <c r="Z77" s="13" t="s">
        <v>173</v>
      </c>
    </row>
    <row r="78" s="1" customFormat="1" ht="130.7" spans="1:26">
      <c r="A78" s="19" t="s">
        <v>389</v>
      </c>
      <c r="B78" s="13" t="s">
        <v>390</v>
      </c>
      <c r="C78" s="19" t="s">
        <v>344</v>
      </c>
      <c r="D78" s="19" t="s">
        <v>127</v>
      </c>
      <c r="E78" s="13" t="s">
        <v>357</v>
      </c>
      <c r="F78" s="22" t="s">
        <v>391</v>
      </c>
      <c r="G78" s="23" t="s">
        <v>392</v>
      </c>
      <c r="H78" s="38">
        <v>389</v>
      </c>
      <c r="I78" s="18">
        <f t="shared" si="8"/>
        <v>389</v>
      </c>
      <c r="J78" s="13"/>
      <c r="K78" s="41">
        <v>389</v>
      </c>
      <c r="L78" s="41"/>
      <c r="M78" s="41"/>
      <c r="N78" s="41"/>
      <c r="O78" s="41"/>
      <c r="P78" s="41"/>
      <c r="Q78" s="13"/>
      <c r="R78" s="13"/>
      <c r="S78" s="13" t="s">
        <v>131</v>
      </c>
      <c r="T78" s="47"/>
      <c r="U78" s="47" t="s">
        <v>41</v>
      </c>
      <c r="V78" s="47"/>
      <c r="W78" s="47" t="s">
        <v>41</v>
      </c>
      <c r="X78" s="47" t="s">
        <v>41</v>
      </c>
      <c r="Y78" s="22" t="s">
        <v>360</v>
      </c>
      <c r="Z78" s="13" t="s">
        <v>99</v>
      </c>
    </row>
    <row r="79" s="1" customFormat="1" ht="130.7" spans="1:26">
      <c r="A79" s="19" t="s">
        <v>393</v>
      </c>
      <c r="B79" s="13" t="s">
        <v>394</v>
      </c>
      <c r="C79" s="19" t="s">
        <v>344</v>
      </c>
      <c r="D79" s="19" t="s">
        <v>127</v>
      </c>
      <c r="E79" s="13" t="s">
        <v>357</v>
      </c>
      <c r="F79" s="22" t="s">
        <v>395</v>
      </c>
      <c r="G79" s="23" t="s">
        <v>396</v>
      </c>
      <c r="H79" s="38">
        <v>382</v>
      </c>
      <c r="I79" s="18">
        <f t="shared" si="8"/>
        <v>382</v>
      </c>
      <c r="J79" s="13"/>
      <c r="K79" s="41">
        <v>382</v>
      </c>
      <c r="L79" s="41"/>
      <c r="M79" s="41"/>
      <c r="N79" s="41"/>
      <c r="O79" s="41"/>
      <c r="P79" s="41"/>
      <c r="Q79" s="13"/>
      <c r="R79" s="13"/>
      <c r="S79" s="13" t="s">
        <v>131</v>
      </c>
      <c r="T79" s="47"/>
      <c r="U79" s="47" t="s">
        <v>41</v>
      </c>
      <c r="V79" s="47"/>
      <c r="W79" s="47" t="s">
        <v>41</v>
      </c>
      <c r="X79" s="47" t="s">
        <v>41</v>
      </c>
      <c r="Y79" s="22" t="s">
        <v>360</v>
      </c>
      <c r="Z79" s="13" t="s">
        <v>99</v>
      </c>
    </row>
    <row r="80" s="1" customFormat="1" ht="130.7" spans="1:26">
      <c r="A80" s="19" t="s">
        <v>397</v>
      </c>
      <c r="B80" s="13" t="s">
        <v>398</v>
      </c>
      <c r="C80" s="19" t="s">
        <v>344</v>
      </c>
      <c r="D80" s="19" t="s">
        <v>127</v>
      </c>
      <c r="E80" s="13" t="s">
        <v>357</v>
      </c>
      <c r="F80" s="22" t="s">
        <v>93</v>
      </c>
      <c r="G80" s="23" t="s">
        <v>364</v>
      </c>
      <c r="H80" s="38">
        <v>380</v>
      </c>
      <c r="I80" s="18">
        <f t="shared" si="8"/>
        <v>380</v>
      </c>
      <c r="J80" s="13"/>
      <c r="K80" s="41">
        <v>380</v>
      </c>
      <c r="L80" s="41"/>
      <c r="M80" s="41"/>
      <c r="N80" s="41"/>
      <c r="O80" s="41"/>
      <c r="P80" s="41"/>
      <c r="Q80" s="13"/>
      <c r="R80" s="13"/>
      <c r="S80" s="13" t="s">
        <v>131</v>
      </c>
      <c r="T80" s="47"/>
      <c r="U80" s="47" t="s">
        <v>41</v>
      </c>
      <c r="V80" s="47"/>
      <c r="W80" s="47" t="s">
        <v>41</v>
      </c>
      <c r="X80" s="47" t="s">
        <v>41</v>
      </c>
      <c r="Y80" s="22" t="s">
        <v>360</v>
      </c>
      <c r="Z80" s="13" t="s">
        <v>84</v>
      </c>
    </row>
    <row r="81" s="1" customFormat="1" ht="130.7" spans="1:26">
      <c r="A81" s="19" t="s">
        <v>399</v>
      </c>
      <c r="B81" s="13" t="s">
        <v>400</v>
      </c>
      <c r="C81" s="19" t="s">
        <v>344</v>
      </c>
      <c r="D81" s="19" t="s">
        <v>127</v>
      </c>
      <c r="E81" s="13" t="s">
        <v>357</v>
      </c>
      <c r="F81" s="22" t="s">
        <v>401</v>
      </c>
      <c r="G81" s="23" t="s">
        <v>402</v>
      </c>
      <c r="H81" s="38">
        <v>388</v>
      </c>
      <c r="I81" s="18">
        <f t="shared" si="8"/>
        <v>388</v>
      </c>
      <c r="J81" s="13"/>
      <c r="K81" s="41">
        <v>388</v>
      </c>
      <c r="L81" s="41"/>
      <c r="M81" s="41"/>
      <c r="N81" s="41"/>
      <c r="O81" s="41"/>
      <c r="P81" s="41"/>
      <c r="Q81" s="13"/>
      <c r="R81" s="13"/>
      <c r="S81" s="13" t="s">
        <v>131</v>
      </c>
      <c r="T81" s="47"/>
      <c r="U81" s="47" t="s">
        <v>41</v>
      </c>
      <c r="V81" s="47"/>
      <c r="W81" s="47" t="s">
        <v>41</v>
      </c>
      <c r="X81" s="47" t="s">
        <v>41</v>
      </c>
      <c r="Y81" s="22" t="s">
        <v>360</v>
      </c>
      <c r="Z81" s="13" t="s">
        <v>191</v>
      </c>
    </row>
    <row r="82" s="1" customFormat="1" ht="130.7" spans="1:26">
      <c r="A82" s="19" t="s">
        <v>403</v>
      </c>
      <c r="B82" s="13" t="s">
        <v>404</v>
      </c>
      <c r="C82" s="19" t="s">
        <v>344</v>
      </c>
      <c r="D82" s="19" t="s">
        <v>127</v>
      </c>
      <c r="E82" s="13" t="s">
        <v>357</v>
      </c>
      <c r="F82" s="22" t="s">
        <v>405</v>
      </c>
      <c r="G82" s="23" t="s">
        <v>406</v>
      </c>
      <c r="H82" s="38">
        <v>384</v>
      </c>
      <c r="I82" s="18">
        <f t="shared" si="8"/>
        <v>384</v>
      </c>
      <c r="J82" s="13"/>
      <c r="K82" s="41">
        <v>384</v>
      </c>
      <c r="L82" s="41"/>
      <c r="M82" s="41"/>
      <c r="N82" s="41"/>
      <c r="O82" s="41"/>
      <c r="P82" s="41"/>
      <c r="Q82" s="13"/>
      <c r="R82" s="13"/>
      <c r="S82" s="13" t="s">
        <v>131</v>
      </c>
      <c r="T82" s="47"/>
      <c r="U82" s="47" t="s">
        <v>41</v>
      </c>
      <c r="V82" s="47"/>
      <c r="W82" s="47" t="s">
        <v>41</v>
      </c>
      <c r="X82" s="47" t="s">
        <v>41</v>
      </c>
      <c r="Y82" s="22" t="s">
        <v>360</v>
      </c>
      <c r="Z82" s="13" t="s">
        <v>90</v>
      </c>
    </row>
    <row r="83" s="1" customFormat="1" ht="130.7" spans="1:26">
      <c r="A83" s="19" t="s">
        <v>407</v>
      </c>
      <c r="B83" s="13" t="s">
        <v>408</v>
      </c>
      <c r="C83" s="19" t="s">
        <v>344</v>
      </c>
      <c r="D83" s="19" t="s">
        <v>127</v>
      </c>
      <c r="E83" s="13" t="s">
        <v>357</v>
      </c>
      <c r="F83" s="22" t="s">
        <v>409</v>
      </c>
      <c r="G83" s="23" t="s">
        <v>410</v>
      </c>
      <c r="H83" s="38">
        <v>387</v>
      </c>
      <c r="I83" s="18">
        <f t="shared" si="8"/>
        <v>387</v>
      </c>
      <c r="J83" s="13"/>
      <c r="K83" s="41">
        <v>387</v>
      </c>
      <c r="L83" s="41"/>
      <c r="M83" s="41"/>
      <c r="N83" s="41"/>
      <c r="O83" s="41"/>
      <c r="P83" s="41"/>
      <c r="Q83" s="13"/>
      <c r="R83" s="13"/>
      <c r="S83" s="13" t="s">
        <v>131</v>
      </c>
      <c r="T83" s="47"/>
      <c r="U83" s="47" t="s">
        <v>41</v>
      </c>
      <c r="V83" s="47"/>
      <c r="W83" s="47" t="s">
        <v>41</v>
      </c>
      <c r="X83" s="47" t="s">
        <v>41</v>
      </c>
      <c r="Y83" s="22" t="s">
        <v>360</v>
      </c>
      <c r="Z83" s="13" t="s">
        <v>210</v>
      </c>
    </row>
    <row r="84" s="1" customFormat="1" ht="130.7" spans="1:26">
      <c r="A84" s="19" t="s">
        <v>411</v>
      </c>
      <c r="B84" s="13" t="s">
        <v>412</v>
      </c>
      <c r="C84" s="19" t="s">
        <v>344</v>
      </c>
      <c r="D84" s="19" t="s">
        <v>127</v>
      </c>
      <c r="E84" s="13" t="s">
        <v>357</v>
      </c>
      <c r="F84" s="22" t="s">
        <v>413</v>
      </c>
      <c r="G84" s="23" t="s">
        <v>414</v>
      </c>
      <c r="H84" s="38">
        <v>387</v>
      </c>
      <c r="I84" s="18">
        <f t="shared" si="8"/>
        <v>387</v>
      </c>
      <c r="J84" s="13"/>
      <c r="K84" s="41">
        <v>387</v>
      </c>
      <c r="L84" s="41"/>
      <c r="M84" s="41"/>
      <c r="N84" s="41"/>
      <c r="O84" s="41"/>
      <c r="P84" s="41"/>
      <c r="Q84" s="13"/>
      <c r="R84" s="13"/>
      <c r="S84" s="13" t="s">
        <v>131</v>
      </c>
      <c r="T84" s="47"/>
      <c r="U84" s="47" t="s">
        <v>41</v>
      </c>
      <c r="V84" s="47"/>
      <c r="W84" s="47" t="s">
        <v>41</v>
      </c>
      <c r="X84" s="47" t="s">
        <v>41</v>
      </c>
      <c r="Y84" s="22" t="s">
        <v>360</v>
      </c>
      <c r="Z84" s="13" t="s">
        <v>210</v>
      </c>
    </row>
    <row r="85" s="1" customFormat="1" ht="104.55" spans="1:26">
      <c r="A85" s="19" t="s">
        <v>415</v>
      </c>
      <c r="B85" s="13" t="s">
        <v>416</v>
      </c>
      <c r="C85" s="19" t="s">
        <v>344</v>
      </c>
      <c r="D85" s="19" t="s">
        <v>127</v>
      </c>
      <c r="E85" s="13" t="s">
        <v>357</v>
      </c>
      <c r="F85" s="22" t="s">
        <v>417</v>
      </c>
      <c r="G85" s="23" t="s">
        <v>418</v>
      </c>
      <c r="H85" s="38">
        <v>387</v>
      </c>
      <c r="I85" s="18">
        <f t="shared" si="8"/>
        <v>387</v>
      </c>
      <c r="J85" s="13"/>
      <c r="K85" s="41">
        <v>387</v>
      </c>
      <c r="L85" s="41"/>
      <c r="M85" s="41"/>
      <c r="N85" s="41"/>
      <c r="O85" s="41"/>
      <c r="P85" s="41"/>
      <c r="Q85" s="13"/>
      <c r="R85" s="13"/>
      <c r="S85" s="13" t="s">
        <v>131</v>
      </c>
      <c r="T85" s="47"/>
      <c r="U85" s="47" t="s">
        <v>41</v>
      </c>
      <c r="V85" s="47"/>
      <c r="W85" s="47" t="s">
        <v>41</v>
      </c>
      <c r="X85" s="47" t="s">
        <v>41</v>
      </c>
      <c r="Y85" s="22" t="s">
        <v>419</v>
      </c>
      <c r="Z85" s="13" t="s">
        <v>300</v>
      </c>
    </row>
    <row r="86" s="1" customFormat="1" ht="130.7" spans="1:26">
      <c r="A86" s="19" t="s">
        <v>420</v>
      </c>
      <c r="B86" s="13" t="s">
        <v>421</v>
      </c>
      <c r="C86" s="19" t="s">
        <v>344</v>
      </c>
      <c r="D86" s="19" t="s">
        <v>127</v>
      </c>
      <c r="E86" s="13" t="s">
        <v>357</v>
      </c>
      <c r="F86" s="22" t="s">
        <v>422</v>
      </c>
      <c r="G86" s="23" t="s">
        <v>375</v>
      </c>
      <c r="H86" s="38">
        <v>389</v>
      </c>
      <c r="I86" s="18">
        <f t="shared" si="8"/>
        <v>389</v>
      </c>
      <c r="J86" s="13"/>
      <c r="K86" s="41">
        <v>389</v>
      </c>
      <c r="L86" s="41"/>
      <c r="M86" s="41"/>
      <c r="N86" s="41"/>
      <c r="O86" s="41"/>
      <c r="P86" s="41"/>
      <c r="Q86" s="13"/>
      <c r="R86" s="13"/>
      <c r="S86" s="13" t="s">
        <v>131</v>
      </c>
      <c r="T86" s="47"/>
      <c r="U86" s="47" t="s">
        <v>41</v>
      </c>
      <c r="V86" s="47"/>
      <c r="W86" s="47" t="s">
        <v>41</v>
      </c>
      <c r="X86" s="47" t="s">
        <v>41</v>
      </c>
      <c r="Y86" s="22" t="s">
        <v>360</v>
      </c>
      <c r="Z86" s="13" t="s">
        <v>76</v>
      </c>
    </row>
    <row r="87" s="1" customFormat="1" ht="130.7" spans="1:26">
      <c r="A87" s="19" t="s">
        <v>423</v>
      </c>
      <c r="B87" s="13" t="s">
        <v>424</v>
      </c>
      <c r="C87" s="19" t="s">
        <v>344</v>
      </c>
      <c r="D87" s="19" t="s">
        <v>127</v>
      </c>
      <c r="E87" s="13" t="s">
        <v>357</v>
      </c>
      <c r="F87" s="22" t="s">
        <v>425</v>
      </c>
      <c r="G87" s="23" t="s">
        <v>375</v>
      </c>
      <c r="H87" s="38">
        <v>389</v>
      </c>
      <c r="I87" s="18">
        <f t="shared" si="8"/>
        <v>389</v>
      </c>
      <c r="J87" s="13"/>
      <c r="K87" s="41">
        <v>389</v>
      </c>
      <c r="L87" s="41"/>
      <c r="M87" s="41"/>
      <c r="N87" s="41"/>
      <c r="O87" s="41"/>
      <c r="P87" s="41"/>
      <c r="Q87" s="13"/>
      <c r="R87" s="13"/>
      <c r="S87" s="13" t="s">
        <v>131</v>
      </c>
      <c r="T87" s="47"/>
      <c r="U87" s="47" t="s">
        <v>41</v>
      </c>
      <c r="V87" s="47"/>
      <c r="W87" s="47" t="s">
        <v>41</v>
      </c>
      <c r="X87" s="47" t="s">
        <v>41</v>
      </c>
      <c r="Y87" s="22" t="s">
        <v>360</v>
      </c>
      <c r="Z87" s="13" t="s">
        <v>157</v>
      </c>
    </row>
    <row r="88" s="1" customFormat="1" ht="130.7" spans="1:26">
      <c r="A88" s="19" t="s">
        <v>426</v>
      </c>
      <c r="B88" s="13" t="s">
        <v>427</v>
      </c>
      <c r="C88" s="19" t="s">
        <v>344</v>
      </c>
      <c r="D88" s="19" t="s">
        <v>127</v>
      </c>
      <c r="E88" s="13" t="s">
        <v>357</v>
      </c>
      <c r="F88" s="22" t="s">
        <v>428</v>
      </c>
      <c r="G88" s="23" t="s">
        <v>429</v>
      </c>
      <c r="H88" s="13">
        <v>385</v>
      </c>
      <c r="I88" s="18">
        <f t="shared" si="8"/>
        <v>385</v>
      </c>
      <c r="J88" s="13"/>
      <c r="K88" s="41">
        <v>385</v>
      </c>
      <c r="L88" s="41"/>
      <c r="M88" s="41"/>
      <c r="N88" s="41"/>
      <c r="O88" s="41"/>
      <c r="P88" s="41"/>
      <c r="Q88" s="13"/>
      <c r="R88" s="13"/>
      <c r="S88" s="13" t="s">
        <v>131</v>
      </c>
      <c r="T88" s="47"/>
      <c r="U88" s="47" t="s">
        <v>41</v>
      </c>
      <c r="V88" s="47"/>
      <c r="W88" s="47" t="s">
        <v>41</v>
      </c>
      <c r="X88" s="47" t="s">
        <v>41</v>
      </c>
      <c r="Y88" s="22" t="s">
        <v>360</v>
      </c>
      <c r="Z88" s="13" t="s">
        <v>124</v>
      </c>
    </row>
    <row r="89" s="1" customFormat="1" ht="130.7" spans="1:26">
      <c r="A89" s="19" t="s">
        <v>430</v>
      </c>
      <c r="B89" s="13" t="s">
        <v>431</v>
      </c>
      <c r="C89" s="19" t="s">
        <v>344</v>
      </c>
      <c r="D89" s="19" t="s">
        <v>127</v>
      </c>
      <c r="E89" s="13" t="s">
        <v>357</v>
      </c>
      <c r="F89" s="22" t="s">
        <v>432</v>
      </c>
      <c r="G89" s="23" t="s">
        <v>433</v>
      </c>
      <c r="H89" s="13">
        <v>384</v>
      </c>
      <c r="I89" s="18">
        <f t="shared" si="8"/>
        <v>384</v>
      </c>
      <c r="J89" s="13"/>
      <c r="K89" s="41">
        <v>384</v>
      </c>
      <c r="L89" s="41"/>
      <c r="M89" s="41"/>
      <c r="N89" s="41"/>
      <c r="O89" s="41"/>
      <c r="P89" s="41"/>
      <c r="Q89" s="13"/>
      <c r="R89" s="13"/>
      <c r="S89" s="13" t="s">
        <v>131</v>
      </c>
      <c r="T89" s="47"/>
      <c r="U89" s="47" t="s">
        <v>41</v>
      </c>
      <c r="V89" s="47"/>
      <c r="W89" s="47" t="s">
        <v>41</v>
      </c>
      <c r="X89" s="47" t="s">
        <v>41</v>
      </c>
      <c r="Y89" s="22" t="s">
        <v>360</v>
      </c>
      <c r="Z89" s="13" t="s">
        <v>84</v>
      </c>
    </row>
    <row r="90" s="1" customFormat="1" ht="130.7" spans="1:26">
      <c r="A90" s="19" t="s">
        <v>434</v>
      </c>
      <c r="B90" s="13" t="s">
        <v>435</v>
      </c>
      <c r="C90" s="19" t="s">
        <v>344</v>
      </c>
      <c r="D90" s="19" t="s">
        <v>127</v>
      </c>
      <c r="E90" s="13" t="s">
        <v>357</v>
      </c>
      <c r="F90" s="22" t="s">
        <v>436</v>
      </c>
      <c r="G90" s="23" t="s">
        <v>433</v>
      </c>
      <c r="H90" s="13">
        <v>384</v>
      </c>
      <c r="I90" s="18">
        <f t="shared" si="8"/>
        <v>384</v>
      </c>
      <c r="J90" s="13"/>
      <c r="K90" s="41">
        <v>384</v>
      </c>
      <c r="L90" s="41"/>
      <c r="M90" s="41"/>
      <c r="N90" s="41"/>
      <c r="O90" s="41"/>
      <c r="P90" s="41"/>
      <c r="Q90" s="13"/>
      <c r="R90" s="13"/>
      <c r="S90" s="13" t="s">
        <v>131</v>
      </c>
      <c r="T90" s="47"/>
      <c r="U90" s="47" t="s">
        <v>41</v>
      </c>
      <c r="V90" s="47"/>
      <c r="W90" s="47" t="s">
        <v>41</v>
      </c>
      <c r="X90" s="47" t="s">
        <v>41</v>
      </c>
      <c r="Y90" s="22" t="s">
        <v>360</v>
      </c>
      <c r="Z90" s="13" t="s">
        <v>84</v>
      </c>
    </row>
    <row r="91" s="1" customFormat="1" ht="130.7" spans="1:26">
      <c r="A91" s="19" t="s">
        <v>437</v>
      </c>
      <c r="B91" s="13" t="s">
        <v>438</v>
      </c>
      <c r="C91" s="31" t="s">
        <v>344</v>
      </c>
      <c r="D91" s="60" t="s">
        <v>127</v>
      </c>
      <c r="E91" s="31" t="s">
        <v>357</v>
      </c>
      <c r="F91" s="22" t="s">
        <v>225</v>
      </c>
      <c r="G91" s="23" t="s">
        <v>439</v>
      </c>
      <c r="H91" s="13">
        <v>410</v>
      </c>
      <c r="I91" s="18">
        <f t="shared" si="8"/>
        <v>410</v>
      </c>
      <c r="J91" s="13"/>
      <c r="K91" s="41">
        <v>410</v>
      </c>
      <c r="L91" s="41"/>
      <c r="M91" s="41"/>
      <c r="N91" s="41"/>
      <c r="O91" s="41"/>
      <c r="P91" s="41"/>
      <c r="Q91" s="13"/>
      <c r="R91" s="13"/>
      <c r="S91" s="13" t="s">
        <v>131</v>
      </c>
      <c r="T91" s="47"/>
      <c r="U91" s="47" t="s">
        <v>41</v>
      </c>
      <c r="V91" s="47"/>
      <c r="W91" s="47" t="s">
        <v>41</v>
      </c>
      <c r="X91" s="47" t="s">
        <v>41</v>
      </c>
      <c r="Y91" s="22" t="s">
        <v>360</v>
      </c>
      <c r="Z91" s="13" t="s">
        <v>113</v>
      </c>
    </row>
    <row r="92" s="1" customFormat="1" ht="130.7" spans="1:26">
      <c r="A92" s="19" t="s">
        <v>440</v>
      </c>
      <c r="B92" s="13" t="s">
        <v>441</v>
      </c>
      <c r="C92" s="31" t="s">
        <v>344</v>
      </c>
      <c r="D92" s="32" t="s">
        <v>127</v>
      </c>
      <c r="E92" s="31" t="s">
        <v>357</v>
      </c>
      <c r="F92" s="22" t="s">
        <v>225</v>
      </c>
      <c r="G92" s="23" t="s">
        <v>442</v>
      </c>
      <c r="H92" s="13">
        <v>169</v>
      </c>
      <c r="I92" s="18">
        <f t="shared" si="8"/>
        <v>169</v>
      </c>
      <c r="J92" s="13"/>
      <c r="K92" s="41">
        <v>169</v>
      </c>
      <c r="L92" s="41"/>
      <c r="M92" s="41"/>
      <c r="N92" s="41"/>
      <c r="O92" s="41"/>
      <c r="P92" s="41"/>
      <c r="Q92" s="13"/>
      <c r="R92" s="13"/>
      <c r="S92" s="13" t="s">
        <v>131</v>
      </c>
      <c r="T92" s="47"/>
      <c r="U92" s="47" t="s">
        <v>41</v>
      </c>
      <c r="V92" s="47"/>
      <c r="W92" s="47" t="s">
        <v>41</v>
      </c>
      <c r="X92" s="47" t="s">
        <v>41</v>
      </c>
      <c r="Y92" s="22" t="s">
        <v>360</v>
      </c>
      <c r="Z92" s="13" t="s">
        <v>113</v>
      </c>
    </row>
    <row r="93" s="1" customFormat="1" ht="130.7" spans="1:26">
      <c r="A93" s="19" t="s">
        <v>443</v>
      </c>
      <c r="B93" s="13" t="s">
        <v>444</v>
      </c>
      <c r="C93" s="31" t="s">
        <v>344</v>
      </c>
      <c r="D93" s="32" t="s">
        <v>345</v>
      </c>
      <c r="E93" s="31" t="s">
        <v>346</v>
      </c>
      <c r="F93" s="22" t="s">
        <v>445</v>
      </c>
      <c r="G93" s="23" t="s">
        <v>446</v>
      </c>
      <c r="H93" s="13">
        <v>646.8</v>
      </c>
      <c r="I93" s="18">
        <f t="shared" si="8"/>
        <v>646.8</v>
      </c>
      <c r="J93" s="13"/>
      <c r="K93" s="41">
        <v>646.8</v>
      </c>
      <c r="L93" s="41"/>
      <c r="M93" s="41"/>
      <c r="N93" s="41"/>
      <c r="O93" s="41"/>
      <c r="P93" s="41"/>
      <c r="Q93" s="13"/>
      <c r="R93" s="13"/>
      <c r="S93" s="13" t="s">
        <v>131</v>
      </c>
      <c r="T93" s="47"/>
      <c r="U93" s="47" t="s">
        <v>41</v>
      </c>
      <c r="V93" s="47"/>
      <c r="W93" s="47" t="s">
        <v>41</v>
      </c>
      <c r="X93" s="47" t="s">
        <v>41</v>
      </c>
      <c r="Y93" s="22" t="s">
        <v>354</v>
      </c>
      <c r="Z93" s="13" t="s">
        <v>113</v>
      </c>
    </row>
    <row r="94" s="1" customFormat="1" ht="156.85" spans="1:26">
      <c r="A94" s="19" t="s">
        <v>447</v>
      </c>
      <c r="B94" s="13" t="s">
        <v>448</v>
      </c>
      <c r="C94" s="19" t="s">
        <v>33</v>
      </c>
      <c r="D94" s="36" t="s">
        <v>213</v>
      </c>
      <c r="E94" s="13" t="s">
        <v>214</v>
      </c>
      <c r="F94" s="22" t="s">
        <v>449</v>
      </c>
      <c r="G94" s="23" t="s">
        <v>450</v>
      </c>
      <c r="H94" s="13">
        <v>389</v>
      </c>
      <c r="I94" s="18">
        <f t="shared" si="8"/>
        <v>389</v>
      </c>
      <c r="J94" s="13"/>
      <c r="K94" s="41">
        <v>389</v>
      </c>
      <c r="L94" s="41"/>
      <c r="M94" s="41"/>
      <c r="N94" s="41"/>
      <c r="O94" s="41"/>
      <c r="P94" s="41"/>
      <c r="Q94" s="13"/>
      <c r="R94" s="13"/>
      <c r="S94" s="13" t="s">
        <v>131</v>
      </c>
      <c r="T94" s="47"/>
      <c r="U94" s="47" t="s">
        <v>41</v>
      </c>
      <c r="V94" s="47"/>
      <c r="W94" s="47" t="s">
        <v>41</v>
      </c>
      <c r="X94" s="47" t="s">
        <v>41</v>
      </c>
      <c r="Y94" s="22" t="s">
        <v>314</v>
      </c>
      <c r="Z94" s="13" t="s">
        <v>235</v>
      </c>
    </row>
    <row r="95" s="1" customFormat="1" ht="130.7" spans="1:26">
      <c r="A95" s="19" t="s">
        <v>451</v>
      </c>
      <c r="B95" s="13" t="s">
        <v>452</v>
      </c>
      <c r="C95" s="31" t="s">
        <v>344</v>
      </c>
      <c r="D95" s="32" t="s">
        <v>127</v>
      </c>
      <c r="E95" s="31" t="s">
        <v>357</v>
      </c>
      <c r="F95" s="22" t="s">
        <v>453</v>
      </c>
      <c r="G95" s="23" t="s">
        <v>454</v>
      </c>
      <c r="H95" s="13">
        <v>975</v>
      </c>
      <c r="I95" s="18">
        <f t="shared" si="8"/>
        <v>975</v>
      </c>
      <c r="J95" s="13"/>
      <c r="K95" s="41">
        <v>975</v>
      </c>
      <c r="L95" s="41"/>
      <c r="M95" s="41"/>
      <c r="N95" s="41"/>
      <c r="O95" s="41"/>
      <c r="P95" s="41"/>
      <c r="Q95" s="13"/>
      <c r="R95" s="13"/>
      <c r="S95" s="13" t="s">
        <v>131</v>
      </c>
      <c r="T95" s="47"/>
      <c r="U95" s="47" t="s">
        <v>41</v>
      </c>
      <c r="V95" s="47"/>
      <c r="W95" s="47" t="s">
        <v>41</v>
      </c>
      <c r="X95" s="47" t="s">
        <v>41</v>
      </c>
      <c r="Y95" s="22" t="s">
        <v>360</v>
      </c>
      <c r="Z95" s="13" t="s">
        <v>235</v>
      </c>
    </row>
    <row r="96" s="1" customFormat="1" ht="130.7" spans="1:26">
      <c r="A96" s="19" t="s">
        <v>455</v>
      </c>
      <c r="B96" s="13" t="s">
        <v>456</v>
      </c>
      <c r="C96" s="31" t="s">
        <v>344</v>
      </c>
      <c r="D96" s="32" t="s">
        <v>345</v>
      </c>
      <c r="E96" s="31" t="s">
        <v>346</v>
      </c>
      <c r="F96" s="22" t="s">
        <v>453</v>
      </c>
      <c r="G96" s="23" t="s">
        <v>457</v>
      </c>
      <c r="H96" s="13">
        <v>171.6</v>
      </c>
      <c r="I96" s="18">
        <f t="shared" si="8"/>
        <v>171.6</v>
      </c>
      <c r="J96" s="13"/>
      <c r="K96" s="41">
        <v>171.6</v>
      </c>
      <c r="L96" s="41"/>
      <c r="M96" s="41"/>
      <c r="N96" s="41"/>
      <c r="O96" s="41"/>
      <c r="P96" s="41"/>
      <c r="Q96" s="13"/>
      <c r="R96" s="13"/>
      <c r="S96" s="13" t="s">
        <v>131</v>
      </c>
      <c r="T96" s="47"/>
      <c r="U96" s="47" t="s">
        <v>41</v>
      </c>
      <c r="V96" s="47"/>
      <c r="W96" s="47" t="s">
        <v>41</v>
      </c>
      <c r="X96" s="47" t="s">
        <v>41</v>
      </c>
      <c r="Y96" s="22" t="s">
        <v>354</v>
      </c>
      <c r="Z96" s="13" t="s">
        <v>235</v>
      </c>
    </row>
    <row r="97" s="1" customFormat="1" ht="130.7" spans="1:26">
      <c r="A97" s="19" t="s">
        <v>458</v>
      </c>
      <c r="B97" s="13" t="s">
        <v>459</v>
      </c>
      <c r="C97" s="31" t="s">
        <v>344</v>
      </c>
      <c r="D97" s="32" t="s">
        <v>127</v>
      </c>
      <c r="E97" s="31" t="s">
        <v>357</v>
      </c>
      <c r="F97" s="22" t="s">
        <v>303</v>
      </c>
      <c r="G97" s="23" t="s">
        <v>460</v>
      </c>
      <c r="H97" s="13">
        <v>372</v>
      </c>
      <c r="I97" s="18">
        <f t="shared" si="8"/>
        <v>372</v>
      </c>
      <c r="J97" s="13"/>
      <c r="K97" s="41"/>
      <c r="L97" s="41">
        <v>372</v>
      </c>
      <c r="M97" s="41"/>
      <c r="N97" s="41"/>
      <c r="O97" s="41"/>
      <c r="P97" s="41"/>
      <c r="Q97" s="13"/>
      <c r="R97" s="13"/>
      <c r="S97" s="13" t="s">
        <v>131</v>
      </c>
      <c r="T97" s="47"/>
      <c r="U97" s="47" t="s">
        <v>41</v>
      </c>
      <c r="V97" s="47"/>
      <c r="W97" s="47" t="s">
        <v>41</v>
      </c>
      <c r="X97" s="47" t="s">
        <v>39</v>
      </c>
      <c r="Y97" s="22" t="s">
        <v>305</v>
      </c>
      <c r="Z97" s="13" t="s">
        <v>306</v>
      </c>
    </row>
    <row r="98" s="1" customFormat="1" ht="130.7" spans="1:26">
      <c r="A98" s="19" t="s">
        <v>461</v>
      </c>
      <c r="B98" s="13" t="s">
        <v>462</v>
      </c>
      <c r="C98" s="31" t="s">
        <v>344</v>
      </c>
      <c r="D98" s="32" t="s">
        <v>127</v>
      </c>
      <c r="E98" s="31" t="s">
        <v>357</v>
      </c>
      <c r="F98" s="22" t="s">
        <v>463</v>
      </c>
      <c r="G98" s="23" t="s">
        <v>464</v>
      </c>
      <c r="H98" s="13">
        <v>393</v>
      </c>
      <c r="I98" s="18">
        <f t="shared" si="8"/>
        <v>393</v>
      </c>
      <c r="J98" s="13"/>
      <c r="K98" s="41"/>
      <c r="L98" s="41">
        <v>393</v>
      </c>
      <c r="M98" s="41"/>
      <c r="N98" s="41"/>
      <c r="O98" s="41"/>
      <c r="P98" s="41"/>
      <c r="Q98" s="13"/>
      <c r="R98" s="13"/>
      <c r="S98" s="13" t="s">
        <v>131</v>
      </c>
      <c r="T98" s="47"/>
      <c r="U98" s="47" t="s">
        <v>41</v>
      </c>
      <c r="V98" s="47"/>
      <c r="W98" s="47" t="s">
        <v>41</v>
      </c>
      <c r="X98" s="47" t="s">
        <v>39</v>
      </c>
      <c r="Y98" s="22" t="s">
        <v>305</v>
      </c>
      <c r="Z98" s="13" t="s">
        <v>306</v>
      </c>
    </row>
    <row r="99" s="1" customFormat="1" ht="130.7" spans="1:26">
      <c r="A99" s="19" t="s">
        <v>465</v>
      </c>
      <c r="B99" s="13" t="s">
        <v>466</v>
      </c>
      <c r="C99" s="31" t="s">
        <v>344</v>
      </c>
      <c r="D99" s="32" t="s">
        <v>127</v>
      </c>
      <c r="E99" s="31" t="s">
        <v>357</v>
      </c>
      <c r="F99" s="22" t="s">
        <v>467</v>
      </c>
      <c r="G99" s="23" t="s">
        <v>468</v>
      </c>
      <c r="H99" s="13">
        <v>374</v>
      </c>
      <c r="I99" s="18">
        <f t="shared" si="8"/>
        <v>374</v>
      </c>
      <c r="J99" s="13"/>
      <c r="K99" s="41"/>
      <c r="L99" s="41">
        <v>374</v>
      </c>
      <c r="M99" s="41"/>
      <c r="N99" s="41"/>
      <c r="O99" s="41"/>
      <c r="P99" s="41"/>
      <c r="Q99" s="13"/>
      <c r="R99" s="13"/>
      <c r="S99" s="13" t="s">
        <v>131</v>
      </c>
      <c r="T99" s="47"/>
      <c r="U99" s="47" t="s">
        <v>41</v>
      </c>
      <c r="V99" s="47"/>
      <c r="W99" s="47" t="s">
        <v>41</v>
      </c>
      <c r="X99" s="47" t="s">
        <v>39</v>
      </c>
      <c r="Y99" s="22" t="s">
        <v>305</v>
      </c>
      <c r="Z99" s="13" t="s">
        <v>306</v>
      </c>
    </row>
    <row r="100" s="3" customFormat="1" ht="26.15" spans="1:26">
      <c r="A100" s="19"/>
      <c r="B100" s="14" t="s">
        <v>469</v>
      </c>
      <c r="C100" s="19"/>
      <c r="D100" s="17"/>
      <c r="E100" s="17"/>
      <c r="F100" s="17"/>
      <c r="G100" s="39"/>
      <c r="H100" s="18">
        <f t="shared" ref="H100:K100" si="9">H101</f>
        <v>3000</v>
      </c>
      <c r="I100" s="18">
        <f t="shared" si="9"/>
        <v>3000</v>
      </c>
      <c r="J100" s="18">
        <f t="shared" si="9"/>
        <v>2000</v>
      </c>
      <c r="K100" s="18">
        <f t="shared" si="9"/>
        <v>1000</v>
      </c>
      <c r="L100" s="18">
        <v>0</v>
      </c>
      <c r="M100" s="18">
        <f t="shared" ref="M100:Q100" si="10">M101</f>
        <v>0</v>
      </c>
      <c r="N100" s="18">
        <f t="shared" si="10"/>
        <v>0</v>
      </c>
      <c r="O100" s="18">
        <f t="shared" si="10"/>
        <v>0</v>
      </c>
      <c r="P100" s="18">
        <f t="shared" si="10"/>
        <v>0</v>
      </c>
      <c r="Q100" s="18">
        <f t="shared" si="10"/>
        <v>0</v>
      </c>
      <c r="R100" s="18"/>
      <c r="S100" s="18"/>
      <c r="T100" s="51"/>
      <c r="U100" s="51"/>
      <c r="V100" s="51"/>
      <c r="W100" s="51"/>
      <c r="X100" s="51"/>
      <c r="Y100" s="56"/>
      <c r="Z100" s="57"/>
    </row>
    <row r="101" s="1" customFormat="1" ht="104.55" spans="1:26">
      <c r="A101" s="19" t="s">
        <v>470</v>
      </c>
      <c r="B101" s="13" t="s">
        <v>471</v>
      </c>
      <c r="C101" s="19" t="s">
        <v>472</v>
      </c>
      <c r="D101" s="58" t="s">
        <v>473</v>
      </c>
      <c r="E101" s="13" t="s">
        <v>474</v>
      </c>
      <c r="F101" s="22" t="s">
        <v>319</v>
      </c>
      <c r="G101" s="23" t="s">
        <v>475</v>
      </c>
      <c r="H101" s="13">
        <v>3000</v>
      </c>
      <c r="I101" s="18">
        <f>J101+K101+L101+M101+N101+O101+P101</f>
        <v>3000</v>
      </c>
      <c r="J101" s="13">
        <v>2000</v>
      </c>
      <c r="K101" s="41">
        <v>1000</v>
      </c>
      <c r="L101" s="41"/>
      <c r="M101" s="41"/>
      <c r="N101" s="41"/>
      <c r="O101" s="41"/>
      <c r="P101" s="41"/>
      <c r="Q101" s="13"/>
      <c r="R101" s="13"/>
      <c r="S101" s="13" t="s">
        <v>202</v>
      </c>
      <c r="T101" s="47"/>
      <c r="U101" s="47" t="s">
        <v>39</v>
      </c>
      <c r="V101" s="47"/>
      <c r="W101" s="47" t="s">
        <v>41</v>
      </c>
      <c r="X101" s="47" t="s">
        <v>41</v>
      </c>
      <c r="Y101" s="22" t="s">
        <v>476</v>
      </c>
      <c r="Z101" s="13" t="s">
        <v>54</v>
      </c>
    </row>
    <row r="102" s="3" customFormat="1" ht="26.15" spans="1:26">
      <c r="A102" s="19"/>
      <c r="B102" s="14" t="s">
        <v>477</v>
      </c>
      <c r="C102" s="19"/>
      <c r="D102" s="17"/>
      <c r="E102" s="17"/>
      <c r="F102" s="17"/>
      <c r="G102" s="39"/>
      <c r="H102" s="18">
        <f t="shared" ref="H102:Q102" si="11">H103</f>
        <v>70</v>
      </c>
      <c r="I102" s="18">
        <f t="shared" si="11"/>
        <v>70</v>
      </c>
      <c r="J102" s="18">
        <f t="shared" si="11"/>
        <v>70</v>
      </c>
      <c r="K102" s="18">
        <f t="shared" si="11"/>
        <v>0</v>
      </c>
      <c r="L102" s="18">
        <f t="shared" si="11"/>
        <v>0</v>
      </c>
      <c r="M102" s="18">
        <f t="shared" si="11"/>
        <v>0</v>
      </c>
      <c r="N102" s="18">
        <f t="shared" si="11"/>
        <v>0</v>
      </c>
      <c r="O102" s="18">
        <f t="shared" si="11"/>
        <v>0</v>
      </c>
      <c r="P102" s="18">
        <f t="shared" si="11"/>
        <v>0</v>
      </c>
      <c r="Q102" s="18">
        <f t="shared" si="11"/>
        <v>0</v>
      </c>
      <c r="R102" s="18"/>
      <c r="S102" s="18"/>
      <c r="T102" s="51"/>
      <c r="U102" s="51"/>
      <c r="V102" s="51"/>
      <c r="W102" s="51"/>
      <c r="X102" s="51"/>
      <c r="Y102" s="56"/>
      <c r="Z102" s="57"/>
    </row>
    <row r="103" s="1" customFormat="1" ht="78.45" spans="1:26">
      <c r="A103" s="19" t="s">
        <v>478</v>
      </c>
      <c r="B103" s="13" t="s">
        <v>479</v>
      </c>
      <c r="C103" s="31" t="s">
        <v>477</v>
      </c>
      <c r="D103" s="31" t="s">
        <v>477</v>
      </c>
      <c r="E103" s="31" t="s">
        <v>480</v>
      </c>
      <c r="F103" s="22" t="s">
        <v>319</v>
      </c>
      <c r="G103" s="23" t="s">
        <v>481</v>
      </c>
      <c r="H103" s="13">
        <v>70</v>
      </c>
      <c r="I103" s="18">
        <f>J103+K103+L103+M103+N103+O103+P103</f>
        <v>70</v>
      </c>
      <c r="J103" s="13">
        <v>70</v>
      </c>
      <c r="K103" s="41"/>
      <c r="L103" s="41"/>
      <c r="M103" s="41"/>
      <c r="N103" s="41"/>
      <c r="O103" s="41"/>
      <c r="P103" s="41"/>
      <c r="Q103" s="13"/>
      <c r="R103" s="13"/>
      <c r="S103" s="13" t="s">
        <v>202</v>
      </c>
      <c r="T103" s="47"/>
      <c r="U103" s="47" t="s">
        <v>39</v>
      </c>
      <c r="V103" s="47"/>
      <c r="W103" s="47" t="s">
        <v>41</v>
      </c>
      <c r="X103" s="47" t="s">
        <v>41</v>
      </c>
      <c r="Y103" s="22" t="s">
        <v>482</v>
      </c>
      <c r="Z103" s="13" t="s">
        <v>67</v>
      </c>
    </row>
    <row r="104" s="3" customFormat="1" ht="26.15" spans="1:26">
      <c r="A104" s="19"/>
      <c r="B104" s="14" t="s">
        <v>483</v>
      </c>
      <c r="C104" s="19"/>
      <c r="D104" s="17"/>
      <c r="E104" s="17"/>
      <c r="F104" s="17"/>
      <c r="G104" s="39"/>
      <c r="H104" s="18">
        <f t="shared" ref="H104:Q104" si="12">H105</f>
        <v>261</v>
      </c>
      <c r="I104" s="18">
        <f t="shared" si="12"/>
        <v>261</v>
      </c>
      <c r="J104" s="18">
        <f t="shared" si="12"/>
        <v>0</v>
      </c>
      <c r="K104" s="18">
        <f t="shared" si="12"/>
        <v>0</v>
      </c>
      <c r="L104" s="18">
        <f t="shared" si="12"/>
        <v>0</v>
      </c>
      <c r="M104" s="18">
        <f t="shared" si="12"/>
        <v>0</v>
      </c>
      <c r="N104" s="18">
        <f t="shared" si="12"/>
        <v>0</v>
      </c>
      <c r="O104" s="18">
        <f t="shared" si="12"/>
        <v>0</v>
      </c>
      <c r="P104" s="18">
        <f t="shared" si="12"/>
        <v>0</v>
      </c>
      <c r="Q104" s="18">
        <f t="shared" si="12"/>
        <v>261</v>
      </c>
      <c r="R104" s="18"/>
      <c r="S104" s="18"/>
      <c r="T104" s="51"/>
      <c r="U104" s="51"/>
      <c r="V104" s="51"/>
      <c r="W104" s="51"/>
      <c r="X104" s="51"/>
      <c r="Y104" s="56"/>
      <c r="Z104" s="57"/>
    </row>
    <row r="105" s="1" customFormat="1" ht="130.7" spans="1:26">
      <c r="A105" s="19" t="s">
        <v>484</v>
      </c>
      <c r="B105" s="13" t="s">
        <v>485</v>
      </c>
      <c r="C105" s="13" t="s">
        <v>483</v>
      </c>
      <c r="D105" s="13" t="s">
        <v>483</v>
      </c>
      <c r="E105" s="13" t="s">
        <v>483</v>
      </c>
      <c r="F105" s="22" t="s">
        <v>319</v>
      </c>
      <c r="G105" s="23" t="s">
        <v>486</v>
      </c>
      <c r="H105" s="13">
        <f>I105</f>
        <v>261</v>
      </c>
      <c r="I105" s="18">
        <f>Q105</f>
        <v>261</v>
      </c>
      <c r="J105" s="13"/>
      <c r="K105" s="41"/>
      <c r="L105" s="41"/>
      <c r="M105" s="41"/>
      <c r="N105" s="41"/>
      <c r="O105" s="41"/>
      <c r="P105" s="41"/>
      <c r="Q105" s="13">
        <v>261</v>
      </c>
      <c r="R105" s="13"/>
      <c r="S105" s="13" t="s">
        <v>202</v>
      </c>
      <c r="T105" s="47"/>
      <c r="U105" s="47" t="s">
        <v>41</v>
      </c>
      <c r="V105" s="47"/>
      <c r="W105" s="47" t="s">
        <v>41</v>
      </c>
      <c r="X105" s="47" t="s">
        <v>41</v>
      </c>
      <c r="Y105" s="22" t="s">
        <v>487</v>
      </c>
      <c r="Z105" s="13" t="s">
        <v>488</v>
      </c>
    </row>
    <row r="106" s="3" customFormat="1" ht="26.15" spans="1:26">
      <c r="A106" s="19"/>
      <c r="B106" s="14" t="s">
        <v>202</v>
      </c>
      <c r="C106" s="17"/>
      <c r="D106" s="17"/>
      <c r="E106" s="17"/>
      <c r="F106" s="17"/>
      <c r="G106" s="39"/>
      <c r="H106" s="18">
        <f t="shared" ref="H106:Q106" si="13">H107</f>
        <v>76</v>
      </c>
      <c r="I106" s="18">
        <f t="shared" si="13"/>
        <v>76</v>
      </c>
      <c r="J106" s="18">
        <f t="shared" si="13"/>
        <v>0</v>
      </c>
      <c r="K106" s="18">
        <f t="shared" si="13"/>
        <v>0</v>
      </c>
      <c r="L106" s="18">
        <f t="shared" si="13"/>
        <v>0</v>
      </c>
      <c r="M106" s="18">
        <f t="shared" si="13"/>
        <v>0</v>
      </c>
      <c r="N106" s="18">
        <f t="shared" si="13"/>
        <v>76</v>
      </c>
      <c r="O106" s="18">
        <f t="shared" si="13"/>
        <v>0</v>
      </c>
      <c r="P106" s="18">
        <f t="shared" si="13"/>
        <v>0</v>
      </c>
      <c r="Q106" s="18">
        <f t="shared" si="13"/>
        <v>0</v>
      </c>
      <c r="R106" s="18"/>
      <c r="S106" s="18"/>
      <c r="T106" s="51"/>
      <c r="U106" s="51"/>
      <c r="V106" s="51"/>
      <c r="W106" s="51"/>
      <c r="X106" s="51"/>
      <c r="Y106" s="56"/>
      <c r="Z106" s="57"/>
    </row>
    <row r="107" s="1" customFormat="1" ht="104.55" spans="1:26">
      <c r="A107" s="19" t="s">
        <v>489</v>
      </c>
      <c r="B107" s="13" t="s">
        <v>490</v>
      </c>
      <c r="C107" s="31" t="s">
        <v>202</v>
      </c>
      <c r="D107" s="31" t="s">
        <v>202</v>
      </c>
      <c r="E107" s="31" t="s">
        <v>491</v>
      </c>
      <c r="F107" s="22" t="s">
        <v>319</v>
      </c>
      <c r="G107" s="23" t="s">
        <v>492</v>
      </c>
      <c r="H107" s="13">
        <v>76</v>
      </c>
      <c r="I107" s="18">
        <f>J107+K107+L107+M107+N107+O107+P107</f>
        <v>76</v>
      </c>
      <c r="J107" s="13"/>
      <c r="K107" s="41"/>
      <c r="L107" s="41"/>
      <c r="M107" s="41"/>
      <c r="N107" s="41">
        <v>76</v>
      </c>
      <c r="O107" s="41"/>
      <c r="P107" s="41"/>
      <c r="Q107" s="13"/>
      <c r="R107" s="13"/>
      <c r="S107" s="13" t="s">
        <v>202</v>
      </c>
      <c r="T107" s="47"/>
      <c r="U107" s="47" t="s">
        <v>39</v>
      </c>
      <c r="V107" s="47"/>
      <c r="W107" s="47" t="s">
        <v>41</v>
      </c>
      <c r="X107" s="47" t="s">
        <v>41</v>
      </c>
      <c r="Y107" s="22" t="s">
        <v>493</v>
      </c>
      <c r="Z107" s="13" t="s">
        <v>494</v>
      </c>
    </row>
    <row r="108" s="1" customFormat="1" spans="1:26">
      <c r="A108" s="4"/>
      <c r="B108" s="5"/>
      <c r="C108" s="5"/>
      <c r="D108" s="5"/>
      <c r="E108" s="5"/>
      <c r="F108" s="6"/>
      <c r="G108" s="6"/>
      <c r="H108" s="5"/>
      <c r="I108" s="5"/>
      <c r="J108" s="5"/>
      <c r="K108" s="7"/>
      <c r="L108" s="7"/>
      <c r="M108" s="7"/>
      <c r="N108" s="7"/>
      <c r="O108" s="7"/>
      <c r="P108" s="7"/>
      <c r="Q108" s="5"/>
      <c r="R108" s="5"/>
      <c r="S108" s="5"/>
      <c r="T108" s="8"/>
      <c r="U108" s="8"/>
      <c r="V108" s="8"/>
      <c r="W108" s="8"/>
      <c r="X108" s="8"/>
      <c r="Y108" s="6"/>
      <c r="Z108" s="7"/>
    </row>
  </sheetData>
  <mergeCells count="28">
    <mergeCell ref="A1:Z1"/>
    <mergeCell ref="I2:Q2"/>
    <mergeCell ref="I3:P3"/>
    <mergeCell ref="J4:K4"/>
    <mergeCell ref="L4:M4"/>
    <mergeCell ref="A6:G6"/>
    <mergeCell ref="A2:A5"/>
    <mergeCell ref="B2:B5"/>
    <mergeCell ref="C2:C5"/>
    <mergeCell ref="D2:D5"/>
    <mergeCell ref="E2:E5"/>
    <mergeCell ref="F2:F5"/>
    <mergeCell ref="G2:G5"/>
    <mergeCell ref="H2:H5"/>
    <mergeCell ref="I4:I5"/>
    <mergeCell ref="N4:N5"/>
    <mergeCell ref="O4:O5"/>
    <mergeCell ref="P4:P5"/>
    <mergeCell ref="Q3:Q5"/>
    <mergeCell ref="R3:R5"/>
    <mergeCell ref="S2:S5"/>
    <mergeCell ref="T2:T5"/>
    <mergeCell ref="U2:U5"/>
    <mergeCell ref="V2:V5"/>
    <mergeCell ref="W2:W5"/>
    <mergeCell ref="X2:X5"/>
    <mergeCell ref="Y2:Y5"/>
    <mergeCell ref="Z2:Z5"/>
  </mergeCells>
  <pageMargins left="0.751388888888889" right="0.751388888888889" top="1" bottom="1" header="0.5" footer="0.5"/>
  <pageSetup paperSize="9" scale="1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ZFB</cp:lastModifiedBy>
  <dcterms:created xsi:type="dcterms:W3CDTF">2018-05-01T10:50:00Z</dcterms:created>
  <cp:lastPrinted>2018-10-12T17:33:00Z</cp:lastPrinted>
  <dcterms:modified xsi:type="dcterms:W3CDTF">2026-08-20T11:02:03Z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