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10045"/>
  </bookViews>
  <sheets>
    <sheet name="伽师县天然草地适宜载畜量核定表" sheetId="13" r:id="rId1"/>
  </sheets>
  <definedNames>
    <definedName name="_xlnm._FilterDatabase" localSheetId="0" hidden="1">伽师县天然草地适宜载畜量核定表!$A$2:$K$23</definedName>
  </definedNames>
  <calcPr calcId="144525"/>
</workbook>
</file>

<file path=xl/sharedStrings.xml><?xml version="1.0" encoding="utf-8"?>
<sst xmlns="http://schemas.openxmlformats.org/spreadsheetml/2006/main" count="54" uniqueCount="31">
  <si>
    <t>伽师县天然草地适宜载畜量核定表</t>
  </si>
  <si>
    <t>序号</t>
  </si>
  <si>
    <t>乡镇名称</t>
  </si>
  <si>
    <t>草地类</t>
  </si>
  <si>
    <t>草原面积（亩）</t>
  </si>
  <si>
    <t>草原面积
（公顷）</t>
  </si>
  <si>
    <r>
      <t>鲜草单产
（千克</t>
    </r>
    <r>
      <rPr>
        <b/>
        <sz val="12"/>
        <color theme="1"/>
        <rFont val="Times New Roman"/>
        <charset val="0"/>
      </rPr>
      <t>/</t>
    </r>
    <r>
      <rPr>
        <b/>
        <sz val="12"/>
        <color theme="1"/>
        <rFont val="方正仿宋_GBK"/>
        <charset val="134"/>
      </rPr>
      <t>公顷）</t>
    </r>
  </si>
  <si>
    <r>
      <t>鲜草产量</t>
    </r>
    <r>
      <rPr>
        <b/>
        <sz val="12"/>
        <color theme="1"/>
        <rFont val="Times New Roman"/>
        <charset val="0"/>
      </rPr>
      <t xml:space="preserve">
</t>
    </r>
    <r>
      <rPr>
        <b/>
        <sz val="12"/>
        <color theme="1"/>
        <rFont val="方正仿宋_GBK"/>
        <charset val="134"/>
      </rPr>
      <t>（千克）</t>
    </r>
  </si>
  <si>
    <t>利用率</t>
  </si>
  <si>
    <t>可利用鲜草产量（千克）</t>
  </si>
  <si>
    <t>羊单位需草地面积（亩）</t>
  </si>
  <si>
    <t>理论载畜量（羊单位）</t>
  </si>
  <si>
    <t>英买里镇</t>
  </si>
  <si>
    <t>低地草甸</t>
  </si>
  <si>
    <t>居仁镇</t>
  </si>
  <si>
    <t>卧里托格拉克镇</t>
  </si>
  <si>
    <t>温性荒漠</t>
  </si>
  <si>
    <t>克孜勒博依镇</t>
  </si>
  <si>
    <t>米夏乡</t>
  </si>
  <si>
    <t>夏普吐勒镇</t>
  </si>
  <si>
    <t>和夏阿瓦提镇</t>
  </si>
  <si>
    <t>克孜勒苏乡</t>
  </si>
  <si>
    <t>古勒鲁克乡</t>
  </si>
  <si>
    <t>玉代克力克乡</t>
  </si>
  <si>
    <t>巴仁镇</t>
  </si>
  <si>
    <t>铁日木乡</t>
  </si>
  <si>
    <t>西克尔库勒镇</t>
  </si>
  <si>
    <t>伽师总场</t>
  </si>
  <si>
    <t>科克库木农场</t>
  </si>
  <si>
    <t>其尼巴格农场</t>
  </si>
  <si>
    <t>一种农场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</si>
</sst>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0"/>
    </font>
    <font>
      <b/>
      <sz val="12"/>
      <color theme="1"/>
      <name val="方正仿宋_GBK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2" fillId="12" borderId="0">
      <alignment vertical="center"/>
    </xf>
    <xf numFmtId="0" fontId="11" fillId="6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9" borderId="0">
      <alignment vertical="center"/>
    </xf>
    <xf numFmtId="0" fontId="5" fillId="3" borderId="0">
      <alignment vertical="center"/>
    </xf>
    <xf numFmtId="43" fontId="0" fillId="0" borderId="0">
      <alignment vertical="center"/>
    </xf>
    <xf numFmtId="0" fontId="13" fillId="15" borderId="0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0" fillId="16" borderId="8">
      <alignment vertical="center"/>
    </xf>
    <xf numFmtId="0" fontId="13" fillId="11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6" fillId="0" borderId="4">
      <alignment vertical="center"/>
    </xf>
    <xf numFmtId="0" fontId="15" fillId="0" borderId="4">
      <alignment vertical="center"/>
    </xf>
    <xf numFmtId="0" fontId="13" fillId="20" borderId="0">
      <alignment vertical="center"/>
    </xf>
    <xf numFmtId="0" fontId="4" fillId="0" borderId="3">
      <alignment vertical="center"/>
    </xf>
    <xf numFmtId="0" fontId="13" fillId="23" borderId="0">
      <alignment vertical="center"/>
    </xf>
    <xf numFmtId="0" fontId="10" fillId="2" borderId="6">
      <alignment vertical="center"/>
    </xf>
    <xf numFmtId="0" fontId="3" fillId="2" borderId="2">
      <alignment vertical="center"/>
    </xf>
    <xf numFmtId="0" fontId="8" fillId="4" borderId="5">
      <alignment vertical="center"/>
    </xf>
    <xf numFmtId="0" fontId="12" fillId="14" borderId="0">
      <alignment vertical="center"/>
    </xf>
    <xf numFmtId="0" fontId="13" fillId="19" borderId="0">
      <alignment vertical="center"/>
    </xf>
    <xf numFmtId="0" fontId="14" fillId="0" borderId="7">
      <alignment vertical="center"/>
    </xf>
    <xf numFmtId="0" fontId="20" fillId="0" borderId="9">
      <alignment vertical="center"/>
    </xf>
    <xf numFmtId="0" fontId="19" fillId="17" borderId="0">
      <alignment vertical="center"/>
    </xf>
    <xf numFmtId="0" fontId="9" fillId="5" borderId="0">
      <alignment vertical="center"/>
    </xf>
    <xf numFmtId="0" fontId="12" fillId="26" borderId="0">
      <alignment vertical="center"/>
    </xf>
    <xf numFmtId="0" fontId="13" fillId="10" borderId="0">
      <alignment vertical="center"/>
    </xf>
    <xf numFmtId="0" fontId="12" fillId="13" borderId="0">
      <alignment vertical="center"/>
    </xf>
    <xf numFmtId="0" fontId="12" fillId="29" borderId="0">
      <alignment vertical="center"/>
    </xf>
    <xf numFmtId="0" fontId="12" fillId="25" borderId="0">
      <alignment vertical="center"/>
    </xf>
    <xf numFmtId="0" fontId="12" fillId="18" borderId="0">
      <alignment vertical="center"/>
    </xf>
    <xf numFmtId="0" fontId="13" fillId="32" borderId="0">
      <alignment vertical="center"/>
    </xf>
    <xf numFmtId="0" fontId="13" fillId="28" borderId="0">
      <alignment vertical="center"/>
    </xf>
    <xf numFmtId="0" fontId="12" fillId="27" borderId="0">
      <alignment vertical="center"/>
    </xf>
    <xf numFmtId="0" fontId="12" fillId="22" borderId="0">
      <alignment vertical="center"/>
    </xf>
    <xf numFmtId="0" fontId="13" fillId="24" borderId="0">
      <alignment vertical="center"/>
    </xf>
    <xf numFmtId="0" fontId="12" fillId="8" borderId="0">
      <alignment vertical="center"/>
    </xf>
    <xf numFmtId="0" fontId="13" fillId="31" borderId="0">
      <alignment vertical="center"/>
    </xf>
    <xf numFmtId="0" fontId="13" fillId="30" borderId="0">
      <alignment vertical="center"/>
    </xf>
    <xf numFmtId="0" fontId="12" fillId="7" borderId="0">
      <alignment vertical="center"/>
    </xf>
    <xf numFmtId="0" fontId="13" fillId="21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B20" sqref="B20"/>
    </sheetView>
  </sheetViews>
  <sheetFormatPr defaultColWidth="9.14414414414414" defaultRowHeight="14.1"/>
  <cols>
    <col min="1" max="1" width="9.56756756756757" customWidth="1"/>
    <col min="2" max="11" width="15.4324324324324" customWidth="1"/>
  </cols>
  <sheetData>
    <row r="1" ht="26.5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.8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7" customHeight="1" spans="1:11">
      <c r="A3" s="3">
        <v>1</v>
      </c>
      <c r="B3" s="4" t="s">
        <v>12</v>
      </c>
      <c r="C3" s="3" t="s">
        <v>13</v>
      </c>
      <c r="D3" s="3">
        <v>207034.36</v>
      </c>
      <c r="E3" s="5">
        <f>D3/15</f>
        <v>13802.2906666667</v>
      </c>
      <c r="F3" s="3">
        <v>6209</v>
      </c>
      <c r="G3" s="5">
        <f>E3*F3</f>
        <v>85698422.7493333</v>
      </c>
      <c r="H3" s="3">
        <v>0.25</v>
      </c>
      <c r="I3" s="3">
        <f>H3*G3</f>
        <v>21424605.6873333</v>
      </c>
      <c r="J3" s="5">
        <f t="shared" ref="J3:J23" si="0">D3/K3</f>
        <v>14.1085521017878</v>
      </c>
      <c r="K3" s="5">
        <f t="shared" ref="K3:K23" si="1">I3/1460</f>
        <v>14674.3874570776</v>
      </c>
    </row>
    <row r="4" ht="27" customHeight="1" spans="1:11">
      <c r="A4" s="3">
        <v>2</v>
      </c>
      <c r="B4" s="3" t="s">
        <v>14</v>
      </c>
      <c r="C4" s="3" t="s">
        <v>13</v>
      </c>
      <c r="D4" s="3">
        <v>73519.45</v>
      </c>
      <c r="E4" s="5">
        <f t="shared" ref="E4:E23" si="2">D4/15</f>
        <v>4901.29666666667</v>
      </c>
      <c r="F4" s="3">
        <v>6209</v>
      </c>
      <c r="G4" s="5">
        <f>E4*F4</f>
        <v>30432151.0033333</v>
      </c>
      <c r="H4" s="3">
        <v>0.25</v>
      </c>
      <c r="I4" s="3">
        <f>H4*G4</f>
        <v>7608037.75083333</v>
      </c>
      <c r="J4" s="5">
        <f t="shared" si="0"/>
        <v>14.1085521017877</v>
      </c>
      <c r="K4" s="5">
        <f t="shared" si="1"/>
        <v>5210.98476084475</v>
      </c>
    </row>
    <row r="5" ht="27" customHeight="1" spans="1:11">
      <c r="A5" s="3">
        <v>3</v>
      </c>
      <c r="B5" s="3" t="s">
        <v>15</v>
      </c>
      <c r="C5" s="3" t="s">
        <v>13</v>
      </c>
      <c r="D5" s="3">
        <v>356838.71</v>
      </c>
      <c r="E5" s="5">
        <f t="shared" si="2"/>
        <v>23789.2473333333</v>
      </c>
      <c r="F5" s="3">
        <v>6209</v>
      </c>
      <c r="G5" s="5">
        <f>E5*F5</f>
        <v>147707436.692667</v>
      </c>
      <c r="H5" s="3">
        <v>0.25</v>
      </c>
      <c r="I5" s="3">
        <f>H5*G5</f>
        <v>36926859.1731667</v>
      </c>
      <c r="J5" s="5">
        <f t="shared" si="0"/>
        <v>14.1085521017877</v>
      </c>
      <c r="K5" s="5">
        <f t="shared" si="1"/>
        <v>25292.3692966895</v>
      </c>
    </row>
    <row r="6" ht="27" customHeight="1" spans="1:11">
      <c r="A6" s="3">
        <v>4</v>
      </c>
      <c r="B6" s="3" t="s">
        <v>15</v>
      </c>
      <c r="C6" s="4" t="s">
        <v>16</v>
      </c>
      <c r="D6" s="3">
        <v>130</v>
      </c>
      <c r="E6" s="5">
        <f t="shared" si="2"/>
        <v>8.66666666666667</v>
      </c>
      <c r="F6" s="3">
        <v>1832</v>
      </c>
      <c r="G6" s="5">
        <f>F6*E6</f>
        <v>15877.3333333333</v>
      </c>
      <c r="H6" s="3">
        <v>0.4</v>
      </c>
      <c r="I6" s="5">
        <f>G6*H6</f>
        <v>6350.93333333333</v>
      </c>
      <c r="J6" s="5">
        <f t="shared" si="0"/>
        <v>29.8853711790393</v>
      </c>
      <c r="K6" s="5">
        <f t="shared" si="1"/>
        <v>4.34995433789954</v>
      </c>
    </row>
    <row r="7" ht="27" customHeight="1" spans="1:11">
      <c r="A7" s="3">
        <v>5</v>
      </c>
      <c r="B7" s="3" t="s">
        <v>17</v>
      </c>
      <c r="C7" s="3" t="s">
        <v>13</v>
      </c>
      <c r="D7" s="3">
        <v>97842.68</v>
      </c>
      <c r="E7" s="5">
        <f t="shared" si="2"/>
        <v>6522.84533333333</v>
      </c>
      <c r="F7" s="3">
        <v>6209</v>
      </c>
      <c r="G7" s="5">
        <f>E7*F7</f>
        <v>40500346.6746667</v>
      </c>
      <c r="H7" s="3">
        <v>0.25</v>
      </c>
      <c r="I7" s="3">
        <f>H7*G7</f>
        <v>10125086.6686667</v>
      </c>
      <c r="J7" s="5">
        <f t="shared" si="0"/>
        <v>14.1085521017877</v>
      </c>
      <c r="K7" s="5">
        <f t="shared" si="1"/>
        <v>6934.99086894977</v>
      </c>
    </row>
    <row r="8" ht="27" customHeight="1" spans="1:11">
      <c r="A8" s="3">
        <v>6</v>
      </c>
      <c r="B8" s="3" t="s">
        <v>18</v>
      </c>
      <c r="C8" s="3" t="s">
        <v>13</v>
      </c>
      <c r="D8" s="3">
        <v>1337.26</v>
      </c>
      <c r="E8" s="5">
        <f t="shared" si="2"/>
        <v>89.1506666666667</v>
      </c>
      <c r="F8" s="3">
        <v>6209</v>
      </c>
      <c r="G8" s="5">
        <f>E8*F8</f>
        <v>553536.489333333</v>
      </c>
      <c r="H8" s="3">
        <v>0.25</v>
      </c>
      <c r="I8" s="3">
        <f>H8*G8</f>
        <v>138384.122333333</v>
      </c>
      <c r="J8" s="5">
        <f t="shared" si="0"/>
        <v>14.1085521017877</v>
      </c>
      <c r="K8" s="5">
        <f t="shared" si="1"/>
        <v>94.78364543379</v>
      </c>
    </row>
    <row r="9" ht="27" customHeight="1" spans="1:11">
      <c r="A9" s="3">
        <v>7</v>
      </c>
      <c r="B9" s="3" t="s">
        <v>19</v>
      </c>
      <c r="C9" s="3" t="s">
        <v>13</v>
      </c>
      <c r="D9" s="3">
        <v>4255.6</v>
      </c>
      <c r="E9" s="5">
        <f t="shared" si="2"/>
        <v>283.706666666667</v>
      </c>
      <c r="F9" s="3">
        <v>6209</v>
      </c>
      <c r="G9" s="5">
        <f>E9*F9</f>
        <v>1761534.69333333</v>
      </c>
      <c r="H9" s="3">
        <v>0.25</v>
      </c>
      <c r="I9" s="3">
        <f>H9*G9</f>
        <v>440383.673333333</v>
      </c>
      <c r="J9" s="5">
        <f t="shared" si="0"/>
        <v>14.1085521017877</v>
      </c>
      <c r="K9" s="5">
        <f t="shared" si="1"/>
        <v>301.632652968037</v>
      </c>
    </row>
    <row r="10" ht="27" customHeight="1" spans="1:11">
      <c r="A10" s="3">
        <v>8</v>
      </c>
      <c r="B10" s="3" t="s">
        <v>20</v>
      </c>
      <c r="C10" s="3" t="s">
        <v>13</v>
      </c>
      <c r="D10" s="3">
        <v>21080.65</v>
      </c>
      <c r="E10" s="5">
        <f t="shared" si="2"/>
        <v>1405.37666666667</v>
      </c>
      <c r="F10" s="3">
        <v>6209</v>
      </c>
      <c r="G10" s="5">
        <f>E10*F10</f>
        <v>8725983.72333333</v>
      </c>
      <c r="H10" s="3">
        <v>0.25</v>
      </c>
      <c r="I10" s="3">
        <f>H10*G10</f>
        <v>2181495.93083333</v>
      </c>
      <c r="J10" s="5">
        <f t="shared" si="0"/>
        <v>14.1085521017877</v>
      </c>
      <c r="K10" s="5">
        <f t="shared" si="1"/>
        <v>1494.17529509132</v>
      </c>
    </row>
    <row r="11" ht="27" customHeight="1" spans="1:11">
      <c r="A11" s="3">
        <v>9</v>
      </c>
      <c r="B11" s="3" t="s">
        <v>20</v>
      </c>
      <c r="C11" s="4" t="s">
        <v>16</v>
      </c>
      <c r="D11" s="3">
        <v>1.25</v>
      </c>
      <c r="E11" s="5">
        <f t="shared" si="2"/>
        <v>0.0833333333333333</v>
      </c>
      <c r="F11" s="3">
        <v>1832</v>
      </c>
      <c r="G11" s="5">
        <f>F11*E11</f>
        <v>152.666666666667</v>
      </c>
      <c r="H11" s="3">
        <v>0.4</v>
      </c>
      <c r="I11" s="5">
        <f>G11*H11</f>
        <v>61.0666666666667</v>
      </c>
      <c r="J11" s="5">
        <f t="shared" si="0"/>
        <v>29.8853711790393</v>
      </c>
      <c r="K11" s="5">
        <f t="shared" si="1"/>
        <v>0.0418264840182648</v>
      </c>
    </row>
    <row r="12" ht="27" customHeight="1" spans="1:11">
      <c r="A12" s="3">
        <v>10</v>
      </c>
      <c r="B12" s="3" t="s">
        <v>21</v>
      </c>
      <c r="C12" s="3" t="s">
        <v>13</v>
      </c>
      <c r="D12" s="3">
        <v>54881.78</v>
      </c>
      <c r="E12" s="5">
        <f t="shared" si="2"/>
        <v>3658.78533333333</v>
      </c>
      <c r="F12" s="3">
        <v>6209</v>
      </c>
      <c r="G12" s="5">
        <f>E12*F12</f>
        <v>22717398.1346667</v>
      </c>
      <c r="H12" s="3">
        <v>0.25</v>
      </c>
      <c r="I12" s="3">
        <f>H12*G12</f>
        <v>5679349.53366667</v>
      </c>
      <c r="J12" s="5">
        <f t="shared" si="0"/>
        <v>14.1085521017877</v>
      </c>
      <c r="K12" s="5">
        <f t="shared" si="1"/>
        <v>3889.96543401826</v>
      </c>
    </row>
    <row r="13" ht="27" customHeight="1" spans="1:11">
      <c r="A13" s="3">
        <v>11</v>
      </c>
      <c r="B13" s="3" t="s">
        <v>22</v>
      </c>
      <c r="C13" s="3" t="s">
        <v>13</v>
      </c>
      <c r="D13" s="3">
        <v>147466.46</v>
      </c>
      <c r="E13" s="5">
        <f t="shared" si="2"/>
        <v>9831.09733333333</v>
      </c>
      <c r="F13" s="3">
        <v>6209</v>
      </c>
      <c r="G13" s="5">
        <f>E13*F13</f>
        <v>61041283.3426667</v>
      </c>
      <c r="H13" s="3">
        <v>0.25</v>
      </c>
      <c r="I13" s="3">
        <f>H13*G13</f>
        <v>15260320.8356667</v>
      </c>
      <c r="J13" s="5">
        <f t="shared" si="0"/>
        <v>14.1085521017877</v>
      </c>
      <c r="K13" s="5">
        <f t="shared" si="1"/>
        <v>10452.2745449772</v>
      </c>
    </row>
    <row r="14" ht="27" customHeight="1" spans="1:11">
      <c r="A14" s="3">
        <v>12</v>
      </c>
      <c r="B14" s="3" t="s">
        <v>22</v>
      </c>
      <c r="C14" s="4" t="s">
        <v>16</v>
      </c>
      <c r="D14" s="6">
        <v>4869.22</v>
      </c>
      <c r="E14" s="5">
        <f t="shared" si="2"/>
        <v>324.614666666667</v>
      </c>
      <c r="F14" s="3">
        <v>1832</v>
      </c>
      <c r="G14" s="5">
        <f>F14*E14</f>
        <v>594694.069333333</v>
      </c>
      <c r="H14" s="3">
        <v>0.4</v>
      </c>
      <c r="I14" s="5">
        <f>G14*H14</f>
        <v>237877.627733333</v>
      </c>
      <c r="J14" s="5">
        <f t="shared" si="0"/>
        <v>29.8853711790393</v>
      </c>
      <c r="K14" s="5">
        <f t="shared" si="1"/>
        <v>162.929882009132</v>
      </c>
    </row>
    <row r="15" ht="27" customHeight="1" spans="1:11">
      <c r="A15" s="3">
        <v>13</v>
      </c>
      <c r="B15" s="3" t="s">
        <v>23</v>
      </c>
      <c r="C15" s="3" t="s">
        <v>13</v>
      </c>
      <c r="D15" s="3">
        <v>619053.61</v>
      </c>
      <c r="E15" s="5">
        <f t="shared" si="2"/>
        <v>41270.2406666667</v>
      </c>
      <c r="F15" s="3">
        <v>6209</v>
      </c>
      <c r="G15" s="5">
        <f>E15*F15</f>
        <v>256246924.299333</v>
      </c>
      <c r="H15" s="3">
        <v>0.25</v>
      </c>
      <c r="I15" s="3">
        <f>H15*G15</f>
        <v>64061731.0748333</v>
      </c>
      <c r="J15" s="5">
        <f t="shared" si="0"/>
        <v>14.1085521017877</v>
      </c>
      <c r="K15" s="5">
        <f t="shared" si="1"/>
        <v>43877.8979964612</v>
      </c>
    </row>
    <row r="16" ht="27" customHeight="1" spans="1:11">
      <c r="A16" s="3">
        <v>14</v>
      </c>
      <c r="B16" s="3" t="s">
        <v>24</v>
      </c>
      <c r="C16" s="3" t="s">
        <v>13</v>
      </c>
      <c r="D16" s="3">
        <v>51.59</v>
      </c>
      <c r="E16" s="5">
        <f t="shared" si="2"/>
        <v>3.43933333333333</v>
      </c>
      <c r="F16" s="3">
        <v>6209</v>
      </c>
      <c r="G16" s="5">
        <f>E16*F16</f>
        <v>21354.8206666667</v>
      </c>
      <c r="H16" s="3">
        <v>0.25</v>
      </c>
      <c r="I16" s="3">
        <f>H16*G16</f>
        <v>5338.70516666667</v>
      </c>
      <c r="J16" s="5">
        <f t="shared" si="0"/>
        <v>14.1085521017877</v>
      </c>
      <c r="K16" s="5">
        <f t="shared" si="1"/>
        <v>3.65664737442922</v>
      </c>
    </row>
    <row r="17" ht="27" customHeight="1" spans="1:11">
      <c r="A17" s="3">
        <v>15</v>
      </c>
      <c r="B17" s="3" t="s">
        <v>25</v>
      </c>
      <c r="C17" s="3" t="s">
        <v>13</v>
      </c>
      <c r="D17" s="3">
        <v>4525.17</v>
      </c>
      <c r="E17" s="5">
        <f t="shared" si="2"/>
        <v>301.678</v>
      </c>
      <c r="F17" s="3">
        <v>6209</v>
      </c>
      <c r="G17" s="5">
        <f>E17*F17</f>
        <v>1873118.702</v>
      </c>
      <c r="H17" s="3">
        <v>0.25</v>
      </c>
      <c r="I17" s="3">
        <f>H17*G17</f>
        <v>468279.6755</v>
      </c>
      <c r="J17" s="5">
        <f t="shared" si="0"/>
        <v>14.1085521017877</v>
      </c>
      <c r="K17" s="5">
        <f t="shared" si="1"/>
        <v>320.739503767123</v>
      </c>
    </row>
    <row r="18" ht="27" customHeight="1" spans="1:11">
      <c r="A18" s="3">
        <v>16</v>
      </c>
      <c r="B18" s="3" t="s">
        <v>26</v>
      </c>
      <c r="C18" s="3" t="s">
        <v>13</v>
      </c>
      <c r="D18" s="3">
        <v>130905.96</v>
      </c>
      <c r="E18" s="5">
        <f t="shared" si="2"/>
        <v>8727.064</v>
      </c>
      <c r="F18" s="3">
        <v>6209</v>
      </c>
      <c r="G18" s="5">
        <f>E18*F18</f>
        <v>54186340.376</v>
      </c>
      <c r="H18" s="3">
        <v>0.25</v>
      </c>
      <c r="I18" s="3">
        <f>H18*G18</f>
        <v>13546585.094</v>
      </c>
      <c r="J18" s="5">
        <f t="shared" si="0"/>
        <v>14.1085521017877</v>
      </c>
      <c r="K18" s="5">
        <f t="shared" si="1"/>
        <v>9278.48294109589</v>
      </c>
    </row>
    <row r="19" ht="27" customHeight="1" spans="1:11">
      <c r="A19" s="3">
        <v>17</v>
      </c>
      <c r="B19" s="3" t="s">
        <v>26</v>
      </c>
      <c r="C19" s="4" t="s">
        <v>16</v>
      </c>
      <c r="D19" s="3">
        <v>850.94</v>
      </c>
      <c r="E19" s="5">
        <f t="shared" si="2"/>
        <v>56.7293333333333</v>
      </c>
      <c r="F19" s="3">
        <v>1832</v>
      </c>
      <c r="G19" s="5">
        <f>F19*E19</f>
        <v>103928.138666667</v>
      </c>
      <c r="H19" s="3">
        <v>0.4</v>
      </c>
      <c r="I19" s="5">
        <f>G19*H19</f>
        <v>41571.2554666667</v>
      </c>
      <c r="J19" s="5">
        <f t="shared" si="0"/>
        <v>29.8853711790393</v>
      </c>
      <c r="K19" s="5">
        <f t="shared" si="1"/>
        <v>28.4734626484018</v>
      </c>
    </row>
    <row r="20" ht="27" customHeight="1" spans="1:11">
      <c r="A20" s="3">
        <v>18</v>
      </c>
      <c r="B20" s="3" t="s">
        <v>27</v>
      </c>
      <c r="C20" s="3" t="s">
        <v>13</v>
      </c>
      <c r="D20" s="3">
        <v>3.4</v>
      </c>
      <c r="E20" s="5">
        <f t="shared" si="2"/>
        <v>0.226666666666667</v>
      </c>
      <c r="F20" s="3">
        <v>6209</v>
      </c>
      <c r="G20" s="5">
        <f>E20*F20</f>
        <v>1407.37333333333</v>
      </c>
      <c r="H20" s="3">
        <v>0.25</v>
      </c>
      <c r="I20" s="3">
        <f>H20*G20</f>
        <v>351.843333333333</v>
      </c>
      <c r="J20" s="5">
        <f t="shared" si="0"/>
        <v>14.1085521017877</v>
      </c>
      <c r="K20" s="5">
        <f t="shared" si="1"/>
        <v>0.240988584474886</v>
      </c>
    </row>
    <row r="21" ht="27" customHeight="1" spans="1:11">
      <c r="A21" s="3">
        <v>19</v>
      </c>
      <c r="B21" s="3" t="s">
        <v>28</v>
      </c>
      <c r="C21" s="3" t="s">
        <v>13</v>
      </c>
      <c r="D21" s="3">
        <v>4.88</v>
      </c>
      <c r="E21" s="5">
        <f t="shared" si="2"/>
        <v>0.325333333333333</v>
      </c>
      <c r="F21" s="3">
        <v>6209</v>
      </c>
      <c r="G21" s="5">
        <f>E21*F21</f>
        <v>2019.99466666667</v>
      </c>
      <c r="H21" s="3">
        <v>0.25</v>
      </c>
      <c r="I21" s="3">
        <f>H21*G21</f>
        <v>504.998666666667</v>
      </c>
      <c r="J21" s="5">
        <f t="shared" si="0"/>
        <v>14.1085521017877</v>
      </c>
      <c r="K21" s="5">
        <f t="shared" si="1"/>
        <v>0.345889497716895</v>
      </c>
    </row>
    <row r="22" ht="27" customHeight="1" spans="1:11">
      <c r="A22" s="3">
        <v>20</v>
      </c>
      <c r="B22" s="3" t="s">
        <v>29</v>
      </c>
      <c r="C22" s="3" t="s">
        <v>13</v>
      </c>
      <c r="D22" s="3">
        <v>4.59</v>
      </c>
      <c r="E22" s="5">
        <f t="shared" si="2"/>
        <v>0.306</v>
      </c>
      <c r="F22" s="3">
        <v>6209</v>
      </c>
      <c r="G22" s="5">
        <f>E22*F22</f>
        <v>1899.954</v>
      </c>
      <c r="H22" s="3">
        <v>0.25</v>
      </c>
      <c r="I22" s="3">
        <f>H22*G22</f>
        <v>474.9885</v>
      </c>
      <c r="J22" s="5">
        <f t="shared" si="0"/>
        <v>14.1085521017877</v>
      </c>
      <c r="K22" s="5">
        <f t="shared" si="1"/>
        <v>0.325334589041096</v>
      </c>
    </row>
    <row r="23" ht="27" customHeight="1" spans="1:11">
      <c r="A23" s="3">
        <v>21</v>
      </c>
      <c r="B23" s="3" t="s">
        <v>30</v>
      </c>
      <c r="C23" s="3" t="s">
        <v>13</v>
      </c>
      <c r="D23" s="3">
        <v>124.51</v>
      </c>
      <c r="E23" s="5">
        <f t="shared" si="2"/>
        <v>8.30066666666667</v>
      </c>
      <c r="F23" s="3">
        <v>6209</v>
      </c>
      <c r="G23" s="5">
        <f>E23*F23</f>
        <v>51538.8393333333</v>
      </c>
      <c r="H23" s="3">
        <v>0.25</v>
      </c>
      <c r="I23" s="3">
        <f>H23*G23</f>
        <v>12884.7098333333</v>
      </c>
      <c r="J23" s="5">
        <f t="shared" si="0"/>
        <v>14.1085521017877</v>
      </c>
      <c r="K23" s="5">
        <f t="shared" si="1"/>
        <v>8.82514372146119</v>
      </c>
    </row>
  </sheetData>
  <mergeCells count="1">
    <mergeCell ref="A1:K1"/>
  </mergeCells>
  <pageMargins left="0.75" right="0.75" top="0.156944444444444" bottom="0.472222222222222" header="0.156944444444444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伽师县天然草地适宜载畜量核定表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ZFB</cp:lastModifiedBy>
  <dcterms:created xsi:type="dcterms:W3CDTF">2023-05-18T03:15:00Z</dcterms:created>
  <dcterms:modified xsi:type="dcterms:W3CDTF">2026-04-29T11:07:35Z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8CD1609C7E6C44BCBB766E83C2F3B9F7_12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