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 activeTab="2"/>
  </bookViews>
  <sheets>
    <sheet name="结余总表" sheetId="1" r:id="rId1"/>
    <sheet name="涉农整合结余资金" sheetId="3" r:id="rId2"/>
    <sheet name="扶贫资金结余资金（2）" sheetId="4" r:id="rId3"/>
  </sheets>
  <definedNames>
    <definedName name="_xlnm.Print_Titles" localSheetId="0">结余总表!$1:$4</definedName>
  </definedNames>
  <calcPr calcId="144525"/>
</workbook>
</file>

<file path=xl/sharedStrings.xml><?xml version="1.0" encoding="utf-8"?>
<sst xmlns="http://schemas.openxmlformats.org/spreadsheetml/2006/main" count="82" uniqueCount="28">
  <si>
    <t>伽师县2019年涉农整合项目结余资金项目计划备案表</t>
  </si>
  <si>
    <t>单位：万元</t>
  </si>
  <si>
    <t>序号</t>
  </si>
  <si>
    <t>原项目情况</t>
  </si>
  <si>
    <t>结余资金项目情况</t>
  </si>
  <si>
    <t>项目名称</t>
  </si>
  <si>
    <t>建设内容</t>
  </si>
  <si>
    <t>项目资金</t>
  </si>
  <si>
    <t>原项目批准文号</t>
  </si>
  <si>
    <t>结余资金</t>
  </si>
  <si>
    <t>项目负责人</t>
  </si>
  <si>
    <t>合计</t>
  </si>
  <si>
    <t>发改委伽师县易地搬迁后续产业发展配套项目</t>
  </si>
  <si>
    <t>总资金252.04万元。
一、江巴孜乡易地搬迁点依排克其村庭院用水项目，涉及67户贫困户。资金50万元。
二、卧里托格拉克镇总资金33.44万元。1、肖尔杰乃克（18）村易地搬迁点1个村31户，搬迁点土地平整240亩，每亩1000元，资金24万元。2、为易地搬迁点喀赞库勒（21）村绿翅膀农民家禽畜养殖合作社进行补助9.44万元，肖尔杰乃克（18）村31户，受益贫困户共31户。购买孵化机4台，巨兔养殖铁笼,30个，饲料颗粒剂1台，饲料粉粹机1台，附属配套。 
三、克孜勒博依镇先白巴扎村易地搬迁居民点，为106户贫困户种植菜地、果园解决用水问题，降农户用自来水灌溉菜地、果园和用水成本，资金25万元。
四、米夏乡易地扶贫搬迁小区，总资金10万元。为40户贫困户种植菜地、果园解决用水问题，降低农户用自来水灌溉菜地、果园和用水成本，资金10万元。
五、夏普吐勒镇巴扎村易地搬迁点，总资金17.5万。1、为70户贫困户种植菜地、果园解决用水问题，降低农户用自来水灌溉菜地、果园和用水成本，资金17.5万元。
六、和夏阿瓦提镇易地搬迁点。总资金11.1万元。为74户贫困户种植菜地、果园解决用水问题，降农户用自来水灌溉菜地、果园和用水成本，每户1500元，资金11.1万元。
七、古勒鲁克乡拜什塔木村易地搬迁居民点，为42户贫困户种植菜地、果园解决用水问题，降农户用自来水灌溉菜地、果园和用水成本，总资金10万元。
八、玉代克力克乡巴扎村易地搬迁点。总资金95万元。1、建立一个小夜市，增加就业渠道，方便异地搬迁户就近就业，资金50万元。2、300亩开展石榴产业园建设项目，覆盖贫困户85户。每亩1500元，资金45万元。</t>
  </si>
  <si>
    <t>喀地财扶[2018]62号</t>
  </si>
  <si>
    <t>伽师县2019年农村饮水安全巩固提升项目</t>
  </si>
  <si>
    <t>伽师县改水项目总投资预计17.45亿元，扶贫资金2019年度总配套3.8亿元，新建入户工程102208户，涉及贫困户33385户。</t>
  </si>
  <si>
    <t>刘虎，涉及乡镇书记、乡镇长</t>
  </si>
  <si>
    <t>伽师县2019年乡村车间附属配套项目</t>
  </si>
  <si>
    <t>119个卫星工厂附属配套资金6000万元。1、119座卫星工厂附属设施建设总投资3500万元，建设内容含幼儿照看场所、围墙等基础附属设施；2、77座卫星工厂基础设施配套2500万元。</t>
  </si>
  <si>
    <t>伽师县良繁中心建设项目（三）</t>
  </si>
  <si>
    <t>在和夏阿瓦提镇达西村新建良繁中心1个，资产归贫困户所有，给予贫困户每年不低于10%的分红，总投资2753.95万元：新建13栋羊舍约16000平米，配套业务用房及兽医诊疗室，值班室共约655平米；新建饲草料棚约1550平米，蓄水池约120立方米，靑贮窖约4100立方米，以及相关配套设施建设及配套设备购置。</t>
  </si>
  <si>
    <t>畜牧局</t>
  </si>
  <si>
    <t>伽师县2019年庭院经济用水工程扶贫补助项目</t>
  </si>
  <si>
    <t>项目涉及11个乡镇284村20411户。补助标准：1500元/户，总计3061.65万元。解决发展庭院经济种植菜地、果园用水问题，降低农户用水灌溉菜地、果园成本。
1、英买里乡19个村1912户:吐孜鲁克（9）村25户、墩迪瓦依（5）村166户、阿亚格克皮乃克（7）村112户、喀吾勒（12）村77户、克孜勒巴依拉克（15）村119户、兰帕（16）村225户、古再（18）村102户、喀拉央塔克（19）村62户、英买里（10）村106户、拉依力克（20）村119户、英阿瓦提（17）村92户、阿迪热（8）村82户、兰干（14）村104户、库木艾日克（1）村86户、阿亚格库木艾日克（2）村61户、墩艾日克（3）村96户、巴什克皮乃克（6）村97户、阿亚格英买里（11）村99户、巴西栏杆（13）村82户。
2、江巴孜乡25个村1833户：阿克江巴孜村112户、阿克吐尔村105户、色日克托克拉克村170户、阿亚格吐格曼贝西村87户、恰喀村34户、琼布鲁胡其村62户、英格铁热克村96户、依排克其村25户、尤库日尕勒村150户、开普台巴格村40户、阿亚克仓村47户、克其克布鲁乎其村101户、琼江巴孜村51户、克孜勒吉依木村61户、科克库木村80户、开旦木加依村13户、英兰干村28户、墩恰喀村43户、拍西塔克村36户、开其克江巴孜村94户、托万尕勒村153户、喀热喀什村86户、尤库日仓村66户。玉吉米力克村42户、尤库日吐格曼贝西村51户。
3、卧里托格拉克镇38个村1568户：阿吉勒克里克村44户、阿克代尔亚村70户、阿克乌斯堂村23户、阿亚格阿克代尔亚村43户、阿亚格喀尕买里斯村24户、阿亚克阔什库勒村72户、巴希硝尔介乃克村26户、巴扎村20户、拜什托普村19户、盖孜乃库木村19户、喀尕买里斯村21户、喀拉尤滚村56户、喀热古鲁克村52户、喀塔尔墩村36户、喀赞库勒村13户、阔曲买贝希村35户、龙口村21户、帕尔恰托格勒克村78户、恰拉欧萨村69户、强孜村37户、色日克托克拉克村17户、苏坎阿斯特孙40户、塔格艾日克村67户、吐盖奥勒迪村81户、托格拉克勒克村61户、托格热克斯木村62户、托库勒村47户、卧里托格拉克村83户、卧吐勒阔什库勒村66户、吾堂村32户、夏普吐勒买里斯村6户、肖尔杰乃克村5户、亚帕勒托格勒克村81户、英巴格村40户、英阔什库勒村8户、尤汗托格热克村39户、尤库日阔什库勒村10户、尤库日买里村45户。
4、克孜勒博依镇34个村共3723户：先白巴扎村51户、居维其村147户、库木买里斯村145户、阿热买里村181户、奥尔达库勒贝村93户、克孜勒坎特村119户、由库日苏里坦艾日克村143户、苏里坦艾日克村79户、巴格艾日克村118户、巴什英阿依马克村156户、英阿依玛克村74户、尤库日阿帕霍加村111户、曲勒库勒村76户、卧吐勒阿帕霍加村159户、依提帕克村144户、英买力村149户、阿亚格乔拉克村62户、巴什乔拉克村67户、坎迪尔勒克村84户、托万克阿热克什拉克村75户、阿热克什拉克村54户、阿拉勒村100户、色曼村96户、浩罕村92户、木努尔村166户、阿依丁村134户、恰瓦拉村116户、铁热克博斯坦村85户、阿容村165户、博迪马勒村81户、喀热央塔克村159户、喀力克村86户、曲如其村101户、科克通鲁克村55户。
5、米夏乡21个村2279户：江尕勒霍依拉（1）村122户、恰喀（2）村94户、琼库尔克什拉克（3）村182户、喀孜艾日克（4）村188户、琼霍伊拉（5）村76户、米夏（6）村84户、托万塔尔夏（7）村57户、其兰力克（8）村77户、伊勒提孜霍依拉（9）村113户、英塔木（10）村118户、尤库日塔尔夏（11）村90户、英巴格（12）村97户、其拉克（13）村98户、英买里（14）村116户、托格日苏（15）村114户、吐格巴斯特（16）村79户、夏合亚迪（17）村98户、巴什英温（18）村100户、阿亚格英温（19）村129户、巴什欧依托格拉克（20）村139户、阿亚格欧依托格拉克(21)村108户。
6、夏普吐勒镇15个村361户：托什坎拉（17）村10户，库木墩（22）村6户，巴依托喀依（18）村10户，喀赞库勒（14）村3户，墩艾日克（6）村11户，喀马铁日克（2）村7户，克其克阿克艾日克（21）村3户，阿热夏普吐勒（7）村9户，其纳艾日克（16）村143户，扎滚拉（3）村1户，恰依拉（19）村5户，托万加衣艾日克（5）村1户，央艾日克（1）村20户，加依艾日克（4）村52户，米里克（9）村80户。
7、和夏阿瓦提镇42个村2173户：吾斯塘博依村35户、阿木巴尔其村23户、塞克族阿代木村31户，喀热墩村31户、帕合塔买里斯村21户，阿瓦提买里斯村86户、英艾日克村17户、斯拉木可买村22户、巴依托喀依村131户、巴什英买里村120户、欧吐拉英买力村102户、墩艾日克村69户、阿亚格英买里村107户，夏合亚迪村135户、夏勒克村160户，托玛贝希村18户、光明村14户，墩勒克村22户、其日克村181户、尕藏托格拉克村188户、巴格恰村47户、阿亚格巴格恰村15户、色满村20户、喀热都维村31户、依然村27户、喀热萨村20户，兰帕村17户、阔什托玛村31户、克亚克勒克村31户、萨尔吾斯村24户、尤古买希勒克村118户、莫玛墩村29户、比纳木村29户、亚帕托格拉克村13户，库木阔勒村25户、柯尔克孜吐格村14户、达西村12户、代理亚博依村21户、欧吐热巴格恰村30户、巴格托格拉克村13户，排孜瓦提艾日克村36户、亚尕其阿依万村57户。
8、克孜勒苏乡40个村2814户：央艾日克（12）村165户、克日克塔木（29）村145户、巴格艾日克（22）村132户、阿亚格奥依塔格（37）村105户、阿克墩（35）村104户、阿亚克兰干（2）村100户、阔什托格拉克（13）村99户、古里巴什（18）村92户、巴什温塔木（25）村91户、阿克托喀依（30）村90户、夏勒艾热克（21）村90户、库木库坦（28）村85户、多来提巴格（27）村81户、欧吐尔麻扎库木（32）村81户、阿亚格麻扎库木（31）村77户、阿亚格勒格勒德玛（7）村76户、吾斯塘博依村74户、阿克艾日克（23）村73户、库木巴格（3）村73户、托库勒（36）村71户、翁艾日克（19）村67户、塔格艾日克（17）村66户、托格拉克勒克（40）村66户、兰干买里斯（10）村64户、约勒其（16）村63户、吾依塔格（38）村61户、拜什塔木（26）村59户、库台买（14）村56户、巴什栏杆（1）村53户、巴什奥塔格（39）村52户、巴格托格拉克（15）村49户、勒格里地玛央艾日克（8）村48户、琼艾日克（20）村43户、托喀依（4）村42户、巴什勒格勒德玛（5）村31户、温塔木（24）村25户、勒格勒德玛（6）村23户、英兰干（9）村16户、巴什麻扎库木（33）村15户、巴什央艾日克（12）村11户。
9、古勒鲁克乡28个村1293户：哈尼喀村53户、兰干村5户、古勒鲁克村37户、亚勒古孜塔勒村63户、英巴格村35户、欧吐拉古勒鲁克村31户、阿亚克古勒鲁克村27户、阿克提坎村88户、巴什阿勒克库勒村50户、阿勒克库勒村48户、喀日木库木村50户、拜什塔木村83户、尤库日拜什塔木村51户、托万拜什塔木村49户、喀让古鲁克村86户、阔若克村26户、阿恰勒村66户、堂力其村54户、科克塔勒村50户、阿克托卡依村18户、苏巴斯提村7户、塔然其村55户、英买里村43户、欧吐拉拜什塔木村72户、阿亚格科克塔勒村39户、巴什阿恰勒村30户、克孜力库木村39户、库其买拜什村38户。
10、玉代克力克乡12个村1309户:塘来恰普提村127户、安江买里村78户、库荣村103户、希依提里日木村115户、巴扎村107户、多兰买里斯村121户、恰依拉村117户、拜什喀帕村108户、同干麻扎村115户、乔拉克村127户、英买里村96户、英艾热克村95户。
11、铁日木乡10个村1146户：铁热克艾日克村197户、霍加艾日克村94户、托哈艾热克村75户、巴什铁日木村177户、阿亚克铁日克村12户、明克什拉克村95户、兰干村86户、仓村76户、托万恰央恰克提村211户、阿亚格兰干村123户。</t>
  </si>
  <si>
    <t>伽师县2019年乡村基础设施完善项目</t>
  </si>
  <si>
    <t>该项目涉及12个乡镇219个贫困村29478户贫困户，资金20586万元。对贫困村和贫困户居住村实施基础设施完善，包括林带建设（充分利用闲置土地种植林果、蔬菜、林带）、土地复垦、防渗渠建设和维护、排碱渠建设和维护等，全面提升农村产业发展基础设施建设。
1、英买里乡17个村2755户：阿迪热（8）村198户，阿亚格克皮乃克（7）村166户，阿亚格英买里（11）村184户，巴格托格热克（4）村197户，巴什克皮乃克（6）村150户，巴西栏杆（13）村99户，墩迪瓦依（5）村195户，古再（18）村160户，喀拉央塔克（19）村84户，喀吾勒（12）村154户，克孜勒巴依拉克（15）村149户，拉依力克（20）村183户，兰干（14）村195户，兰帕（16）村261户，吐孜鲁克（9）村54户，英阿瓦提（17）村161户，英买里（10）村165户。
2、江巴孜乡24个村3075户：阿克吐尔（2）村170户，阿亚克仓（14）村98户，艾格铁热克（8）村170户，布鲁胡其（16）村102户，仓（27）村88户，墩恰喀尔（17）村75户，尕勒（21）村226户，江巴孜（1）村202户，喀热喀什（26）村115户，开普台巴格（7）村103户，科克库木（6）村116户，克其克布鲁古其（24）村158户，克其克江巴孜（22）村123户，克孜勒吉依木（12）村97户，拍什塔克（20）村56户，其维克（15）村147户，恰喀（9）村59户，萨热依塔木（5）村193户，色日克托克拉克（3）村226户，吐格曼贝西（18）村116户，托万尕勒（23）村252户，依排克其（11）村72户，英兰干（13）村30户，尤库日吐格曼贝西（19）村81户。
3、卧里托格拉克镇22个村1994户：阿吉勒克里克（8）村73户，阿克代尔亚（22）村92户，阿克乌斯堂（30）村44户，阿亚格阿克代尔亚（24）村59户，阿亚克阔什库勒（31）村106户，巴扎（28）村154户，喀热古鲁克（10）村149户，喀塔尔墩（5）村61户，阔曲买贝希（34）村72户，帕尔恰托格勒克（15）村110户，恰拉欧萨（7）村170户，强孜（35）村49户，塔格艾日克（1）村110户，吐盖奥勒迪（26）村110户，托格拉克勒克（33）村97户，托格热克斯木（4）村78户，卧里托格拉克（29）村107户，夏普吐勒买里斯（12）村44户，亚帕勒托格勒克（14）村94户，英巴格（32）村48户，尤汗托格热克（27）村64户，尤库日买里（11）村103户。
4、克孜勒博依镇28个村4062户：居维其（2）村176户、库木买里斯（3）村166户、阿热买里（4）村188户、奥尔达库勒贝（5）村119户、克孜勒坎特（6）村163户、由库日苏里坦艾日克（7）村159户、苏里坦艾日克（8）村101户、巴格艾日克（9）村131户、巴什英阿依马克（10）村189户、尤库日阿帕霍加（12）村156户、曲勒库勒（13）村143户、卧吐勒阿帕霍加（14）村197户、依提帕克（15）村199户、英买力（16）村168户、阿亚格乔拉克（17）村95户、巴什乔拉克（18）村81户、坎迪尔勒克（19）村101户、托万克阿热克什拉克（20）村85户、阿热克什拉克（21）村72户、色曼（23）村112户、浩罕（24）村137户、木努尔（25）村200户、恰瓦拉（27）村162户、铁热克博斯坦（28）村136户、阿容（29）村190户、喀热央塔克（31）村204户、喀力克（32）村118户、曲如其（33）村114户。
5、米夏乡20个村3105 户：江尕勒霍依拉（1）村175户、恰喀（2）村158户、琼库尔克什拉克（3）村230户、喀孜艾日克（4）村265户、琼霍伊拉（5）村90户、米夏村（6）92户、其兰力克（8）村115户、伊勒提孜霍依拉（9）村160户、英塔木（10）村184户、尤库日塔尔夏（11）村144户、英巴格（12）村151户、其拉克（13）村131户、英买里（14）村167户、托格日苏（15）村146户、吐格巴斯特（16）村112户、夏合亚迪（17）村144户、巴什英温（18）村134户、阿亚格英温（19）村175户、巴什欧依托格拉克（20）村168户、阿亚格欧依托格拉克（21）村164户。
6、夏普吐勒镇4个村537户：阿热夏普吐勒（7）村116户、加依艾日克（4）村93户、米里克（9）村107户、其纳艾日克（16）村221户。
7、和夏阿瓦提镇13个村1976户：阿瓦提买里斯（6）村139户，阿亚克英买里（13）村151户，巴什英买里（10）村137户，巴依托喀依（9）村160户，墩艾日克（12）村127户，尕藏托格拉克（19）村252户，欧吐拉英买里（11）村140户，排孜瓦提艾日克（40）村46户，其日克（18）村198户，夏合亚迪（14）村183户，夏勒克（15）村215户，亚格其阿依万（41）村64户，尤古买希勒克（30）村164户
8、克孜勒苏乡39个村4491  户：阿克墩（35）村125户、阿克托喀依（30）村90户、阿亚格奥依塔格（37）村135户、阿亚格勒格勒德玛（7）村91户、阿亚格麻扎库木（31）村147户、阿亚克兰干（2）村149户、巴格艾日克（22）村179户、巴格托格拉克（15）村133户、巴什奥塔格（39）村121户、巴什栏杆（1）村137户、巴什勒格勒德玛（5）村96户、巴什麻扎库木（33）村126户、巴什温塔木（25）村125户、巴什央艾日克（11）村26户、拜什塔木（26）村109户、多来提巴格（27）村108户、古里巴什（18）村110户、克日克塔木（29）村171户、库木巴格（3）村89户、库木库坦（28）村107户、库台买（14）村108户、阔什托格拉克（13）村159户、兰干买里斯（10）村124户、勒格勒德玛（6）村136户、勒格里地玛央艾日克（8）村94户、欧吐尔麻扎库木（32）村107户、琼艾日克（20）村99户、塔格艾日克（17）村118户、托格拉克勒克（40）村83户、托喀依（4）村92户、托库勒（36）村122户、温塔木（24）村80户、翁艾日克（19）村92户、吾斯塘博依（34）村94户、吾依塔格（38）村90户、夏勒艾热克（21）村107户、央艾日克（12）村195户、英兰干（9）村105户、约勒其（16）村112户。
9、古勒鲁克乡25个村2717户：阿克提坎（8）村184户，阿勒克库勒（10）村183户，阿恰勒（17）村82户，阿亚格科克塔勒（25）村84户，阿亚克古勒鲁克（7）村50户，巴什阿勒克库勒（9）村153户，巴什阿恰勒（26）村94户，拜什塔木（12）村169户，古勒鲁克（3）村127户，哈尼喀（1）村83户，喀让古鲁克（15）村107户，喀日木库木（11）村223户，科克塔勒（19）村103户，克孜力库木（27）村51户，库其买拜什（28）村59户，阔若克（16）村53户，兰干（2）村61户，欧吐拉拜什塔木（24）村158户，欧吐拉古勒鲁克（6）村105户，塔然其（22）村87户，堂力其（18）村108户，托万拜什塔木（14）村110户，亚勒古孜塔勒（4）村86户，英买里（23）村58户，尤库日拜什塔木（13）村139户。
10、玉代克力克乡12个村1728户：安江买里（2）村102户，巴扎（5）村141户，拜什喀帕（8）村164户，多兰买里斯（6）村156户，库荣（3）村131户，恰依拉（7）村137户，乔拉克（10）村176户，堂来恰普提（1）村161户，同干麻扎（9）村163户，希依提里日木（4）村138户，英艾日克（12）村109户，英买里（11）村150户。
11、铁日木乡10个村2020户：阿亚格兰干（10）村140户，阿亚格铁日木（5）村225户，巴什铁日木（4）村331户，仓（8）村102户，霍加艾日克（2）村154户，兰干（7）村222户，明克什拉克（6）村152户，恰央恰克提（9）村283户，铁格艾日克（1）村312户，托哈艾热克（3）村99户。
12、巴仁镇5个村1018户：阿热买里（5）村214户，琼巴格（4）村268户，赛依哈纳（7）村149户，叶勒坎科其克（3）村262户，英吾斯塘博依（6）村125户。</t>
  </si>
  <si>
    <t>伽师县易地搬迁后续产业发展配套项目</t>
  </si>
</sst>
</file>

<file path=xl/styles.xml><?xml version="1.0" encoding="utf-8"?>
<styleSheet xmlns="http://schemas.openxmlformats.org/spreadsheetml/2006/main">
  <numFmts count="5">
    <numFmt numFmtId="176" formatCode="0.0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4">
    <font>
      <sz val="11"/>
      <color theme="1"/>
      <name val="宋体"/>
      <charset val="134"/>
      <scheme val="minor"/>
    </font>
    <font>
      <sz val="24"/>
      <color theme="1"/>
      <name val="方正仿宋_GBK"/>
      <charset val="134"/>
    </font>
    <font>
      <sz val="12"/>
      <color theme="1"/>
      <name val="方正黑体_GBK"/>
      <charset val="134"/>
    </font>
    <font>
      <sz val="12"/>
      <color theme="1"/>
      <name val="宋体"/>
      <charset val="134"/>
      <scheme val="minor"/>
    </font>
    <font>
      <b/>
      <sz val="12"/>
      <color theme="1"/>
      <name val="方正黑体_GBK"/>
      <charset val="134"/>
    </font>
    <font>
      <sz val="11"/>
      <name val="宋体"/>
      <charset val="134"/>
      <scheme val="minor"/>
    </font>
    <font>
      <sz val="11"/>
      <name val="仿宋"/>
      <charset val="134"/>
    </font>
    <font>
      <sz val="12"/>
      <name val="仿宋"/>
      <charset val="134"/>
    </font>
    <font>
      <sz val="12"/>
      <color theme="1"/>
      <name val="仿宋"/>
      <charset val="134"/>
    </font>
    <font>
      <sz val="11"/>
      <name val="方正仿宋_GBK"/>
      <charset val="134"/>
    </font>
    <font>
      <sz val="11"/>
      <color theme="1"/>
      <name val="仿宋"/>
      <charset val="134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2"/>
      <name val="宋体"/>
      <charset val="134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30" fillId="23" borderId="1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0" fillId="15" borderId="11" applyNumberFormat="0" applyFont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3" fillId="14" borderId="10" applyNumberFormat="0" applyAlignment="0" applyProtection="0">
      <alignment vertical="center"/>
    </xf>
    <xf numFmtId="0" fontId="32" fillId="14" borderId="14" applyNumberFormat="0" applyAlignment="0" applyProtection="0">
      <alignment vertical="center"/>
    </xf>
    <xf numFmtId="0" fontId="15" fillId="6" borderId="8" applyNumberFormat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33" fillId="0" borderId="15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4" fillId="3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13" fillId="0" borderId="0"/>
  </cellStyleXfs>
  <cellXfs count="67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49" fontId="0" fillId="0" borderId="0" xfId="0" applyNumberForma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49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2" fillId="0" borderId="0" xfId="0" applyFont="1" applyBorder="1">
      <alignment vertical="center"/>
    </xf>
    <xf numFmtId="0" fontId="2" fillId="0" borderId="0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7" fillId="0" borderId="5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6" xfId="0" applyFont="1" applyFill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/>
    </xf>
    <xf numFmtId="0" fontId="7" fillId="0" borderId="7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left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left" vertical="center" wrapText="1"/>
    </xf>
    <xf numFmtId="176" fontId="0" fillId="0" borderId="1" xfId="0" applyNumberFormat="1" applyBorder="1" applyAlignment="1">
      <alignment horizontal="center" vertical="center"/>
    </xf>
    <xf numFmtId="0" fontId="10" fillId="0" borderId="4" xfId="0" applyFont="1" applyFill="1" applyBorder="1" applyAlignment="1">
      <alignment vertical="center" wrapText="1"/>
    </xf>
    <xf numFmtId="176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/>
    </xf>
    <xf numFmtId="0" fontId="11" fillId="0" borderId="1" xfId="51" applyNumberFormat="1" applyFont="1" applyFill="1" applyBorder="1" applyAlignment="1" applyProtection="1">
      <alignment horizontal="center" vertical="center" wrapText="1"/>
    </xf>
    <xf numFmtId="176" fontId="12" fillId="0" borderId="1" xfId="0" applyNumberFormat="1" applyFont="1" applyBorder="1" applyAlignment="1">
      <alignment horizontal="center" vertical="center"/>
    </xf>
    <xf numFmtId="0" fontId="12" fillId="0" borderId="4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176" fontId="12" fillId="0" borderId="7" xfId="0" applyNumberFormat="1" applyFont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12" fillId="0" borderId="0" xfId="0" applyFont="1">
      <alignment vertical="center"/>
    </xf>
    <xf numFmtId="0" fontId="11" fillId="0" borderId="6" xfId="0" applyFont="1" applyFill="1" applyBorder="1" applyAlignment="1">
      <alignment horizontal="left" vertical="center" wrapText="1"/>
    </xf>
    <xf numFmtId="0" fontId="11" fillId="0" borderId="7" xfId="0" applyFont="1" applyFill="1" applyBorder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176" fontId="12" fillId="0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常规_自治区下达塔城2007年财政扶贫资金项目下达计划表－1048万元" xfId="11"/>
    <cellStyle name="百分比" xfId="12" builtinId="5"/>
    <cellStyle name="已访问的超链接" xfId="13" builtinId="9"/>
    <cellStyle name="常规_自治区下达塔城2007年财政扶贫资金项目下达计划表－1048万元 2" xfId="14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40% - 强调文字颜色 5" xfId="46" builtinId="47"/>
    <cellStyle name="60% - 强调文字颜色 5" xfId="47" builtinId="48"/>
    <cellStyle name="强调文字颜色 6" xfId="48" builtinId="49"/>
    <cellStyle name="40% - 强调文字颜色 6" xfId="49" builtinId="51"/>
    <cellStyle name="60% - 强调文字颜色 6" xfId="50" builtinId="52"/>
    <cellStyle name="常规 2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zoomScale="55" zoomScaleNormal="55" workbookViewId="0">
      <selection activeCell="H6" sqref="H6"/>
    </sheetView>
  </sheetViews>
  <sheetFormatPr defaultColWidth="9" defaultRowHeight="13.5"/>
  <cols>
    <col min="1" max="1" width="4.625" style="5" customWidth="1"/>
    <col min="2" max="2" width="9.625" customWidth="1"/>
    <col min="3" max="3" width="123.025" style="6" customWidth="1"/>
    <col min="4" max="4" width="11.7833333333333" style="5" customWidth="1"/>
    <col min="5" max="5" width="10.25" style="5" customWidth="1"/>
    <col min="6" max="6" width="9.71666666666667" style="7" customWidth="1"/>
    <col min="7" max="7" width="9.25" customWidth="1"/>
    <col min="8" max="8" width="81.9666666666667" style="6" customWidth="1"/>
    <col min="9" max="9" width="12.625" style="5" customWidth="1"/>
    <col min="10" max="10" width="10.625" style="5" customWidth="1"/>
    <col min="11" max="11" width="10.375"/>
  </cols>
  <sheetData>
    <row r="1" s="1" customFormat="1" ht="50" customHeight="1" spans="1:10">
      <c r="A1" s="8" t="s">
        <v>0</v>
      </c>
      <c r="B1" s="8"/>
      <c r="C1" s="9"/>
      <c r="D1" s="8"/>
      <c r="E1" s="8"/>
      <c r="F1" s="10"/>
      <c r="G1" s="8"/>
      <c r="H1" s="9"/>
      <c r="I1" s="8"/>
      <c r="J1" s="8"/>
    </row>
    <row r="2" s="2" customFormat="1" ht="27" customHeight="1" spans="1:10">
      <c r="A2" s="11"/>
      <c r="B2" s="12"/>
      <c r="C2" s="12"/>
      <c r="D2" s="13"/>
      <c r="E2" s="13"/>
      <c r="F2" s="14"/>
      <c r="G2" s="15"/>
      <c r="H2" s="16"/>
      <c r="I2" s="11" t="s">
        <v>1</v>
      </c>
      <c r="J2" s="11"/>
    </row>
    <row r="3" s="3" customFormat="1" ht="33" customHeight="1" spans="1:10">
      <c r="A3" s="17" t="s">
        <v>2</v>
      </c>
      <c r="B3" s="17" t="s">
        <v>3</v>
      </c>
      <c r="C3" s="18"/>
      <c r="D3" s="17"/>
      <c r="E3" s="17"/>
      <c r="F3" s="19"/>
      <c r="G3" s="17" t="s">
        <v>4</v>
      </c>
      <c r="H3" s="18"/>
      <c r="I3" s="17"/>
      <c r="J3" s="17"/>
    </row>
    <row r="4" s="3" customFormat="1" ht="72" customHeight="1" spans="1:10">
      <c r="A4" s="17"/>
      <c r="B4" s="17" t="s">
        <v>5</v>
      </c>
      <c r="C4" s="18" t="s">
        <v>6</v>
      </c>
      <c r="D4" s="17" t="s">
        <v>7</v>
      </c>
      <c r="E4" s="17" t="s">
        <v>8</v>
      </c>
      <c r="F4" s="19" t="s">
        <v>9</v>
      </c>
      <c r="G4" s="17" t="s">
        <v>5</v>
      </c>
      <c r="H4" s="18" t="s">
        <v>6</v>
      </c>
      <c r="I4" s="17" t="s">
        <v>7</v>
      </c>
      <c r="J4" s="17" t="s">
        <v>10</v>
      </c>
    </row>
    <row r="5" s="2" customFormat="1" ht="40" customHeight="1" spans="1:10">
      <c r="A5" s="20" t="s">
        <v>11</v>
      </c>
      <c r="B5" s="21"/>
      <c r="C5" s="22"/>
      <c r="D5" s="23">
        <f>D6+D7+D8+D11</f>
        <v>29899.69</v>
      </c>
      <c r="E5" s="23"/>
      <c r="F5" s="23">
        <f>F6+F7+F8+F11</f>
        <v>1189.718676</v>
      </c>
      <c r="G5" s="24" t="s">
        <v>11</v>
      </c>
      <c r="H5" s="25"/>
      <c r="I5" s="23">
        <f>SUM(I6:I7)</f>
        <v>1189.718676</v>
      </c>
      <c r="J5" s="24"/>
    </row>
    <row r="6" s="4" customFormat="1" ht="271" customHeight="1" spans="1:10">
      <c r="A6" s="26">
        <v>1</v>
      </c>
      <c r="B6" s="27" t="s">
        <v>12</v>
      </c>
      <c r="C6" s="51" t="s">
        <v>13</v>
      </c>
      <c r="D6" s="52">
        <v>252.04</v>
      </c>
      <c r="E6" s="53" t="s">
        <v>14</v>
      </c>
      <c r="F6" s="54">
        <v>0.090446</v>
      </c>
      <c r="G6" s="55" t="s">
        <v>15</v>
      </c>
      <c r="H6" s="56" t="s">
        <v>16</v>
      </c>
      <c r="I6" s="54">
        <v>968.275062</v>
      </c>
      <c r="J6" s="60" t="s">
        <v>17</v>
      </c>
    </row>
    <row r="7" s="4" customFormat="1" ht="120" customHeight="1" spans="1:10">
      <c r="A7" s="30">
        <v>2</v>
      </c>
      <c r="B7" s="31" t="s">
        <v>18</v>
      </c>
      <c r="C7" s="51" t="s">
        <v>19</v>
      </c>
      <c r="D7" s="52">
        <v>6000</v>
      </c>
      <c r="E7" s="53" t="s">
        <v>14</v>
      </c>
      <c r="F7" s="57">
        <v>91.528988</v>
      </c>
      <c r="G7" s="58" t="s">
        <v>20</v>
      </c>
      <c r="H7" s="51" t="s">
        <v>21</v>
      </c>
      <c r="I7" s="65">
        <f>F6+F7+F8</f>
        <v>221.443614</v>
      </c>
      <c r="J7" s="58" t="s">
        <v>22</v>
      </c>
    </row>
    <row r="8" s="4" customFormat="1" ht="120" customHeight="1" spans="1:10">
      <c r="A8" s="32">
        <v>3</v>
      </c>
      <c r="B8" s="33" t="s">
        <v>23</v>
      </c>
      <c r="C8" s="59" t="s">
        <v>24</v>
      </c>
      <c r="D8" s="52">
        <v>3061.65</v>
      </c>
      <c r="E8" s="60" t="s">
        <v>14</v>
      </c>
      <c r="F8" s="54">
        <v>129.82418</v>
      </c>
      <c r="G8" s="61"/>
      <c r="H8" s="61"/>
      <c r="I8" s="61"/>
      <c r="J8" s="61"/>
    </row>
    <row r="9" s="4" customFormat="1" ht="120" customHeight="1" spans="1:10">
      <c r="A9" s="37"/>
      <c r="B9" s="38"/>
      <c r="C9" s="62"/>
      <c r="D9" s="52"/>
      <c r="E9" s="60"/>
      <c r="F9" s="54"/>
      <c r="G9" s="61"/>
      <c r="H9" s="61"/>
      <c r="I9" s="61"/>
      <c r="J9" s="61"/>
    </row>
    <row r="10" s="4" customFormat="1" ht="120" customHeight="1" spans="1:10">
      <c r="A10" s="40"/>
      <c r="B10" s="41"/>
      <c r="C10" s="63"/>
      <c r="D10" s="52"/>
      <c r="E10" s="60"/>
      <c r="F10" s="54"/>
      <c r="G10" s="61"/>
      <c r="H10" s="61"/>
      <c r="I10" s="61"/>
      <c r="J10" s="61"/>
    </row>
    <row r="11" ht="120" customHeight="1" spans="1:10">
      <c r="A11" s="44">
        <v>4</v>
      </c>
      <c r="B11" s="45" t="s">
        <v>25</v>
      </c>
      <c r="C11" s="51" t="s">
        <v>26</v>
      </c>
      <c r="D11" s="52">
        <v>20586</v>
      </c>
      <c r="E11" s="52"/>
      <c r="F11" s="54">
        <v>968.275062</v>
      </c>
      <c r="G11" s="61"/>
      <c r="H11" s="64"/>
      <c r="I11" s="66"/>
      <c r="J11" s="66"/>
    </row>
    <row r="12" ht="120" customHeight="1" spans="1:10">
      <c r="A12" s="44"/>
      <c r="B12" s="45"/>
      <c r="C12" s="51"/>
      <c r="D12" s="52"/>
      <c r="E12" s="52"/>
      <c r="F12" s="54"/>
      <c r="G12" s="61"/>
      <c r="H12" s="64"/>
      <c r="I12" s="66"/>
      <c r="J12" s="66"/>
    </row>
    <row r="13" ht="120" customHeight="1" spans="1:10">
      <c r="A13" s="44"/>
      <c r="B13" s="45"/>
      <c r="C13" s="51"/>
      <c r="D13" s="52"/>
      <c r="E13" s="52"/>
      <c r="F13" s="54"/>
      <c r="G13" s="61"/>
      <c r="H13" s="64"/>
      <c r="I13" s="66"/>
      <c r="J13" s="66"/>
    </row>
  </sheetData>
  <mergeCells count="20">
    <mergeCell ref="A1:J1"/>
    <mergeCell ref="A2:C2"/>
    <mergeCell ref="I2:J2"/>
    <mergeCell ref="B3:F3"/>
    <mergeCell ref="G3:J3"/>
    <mergeCell ref="A5:C5"/>
    <mergeCell ref="G5:H5"/>
    <mergeCell ref="A3:A4"/>
    <mergeCell ref="A8:A10"/>
    <mergeCell ref="A11:A13"/>
    <mergeCell ref="B8:B10"/>
    <mergeCell ref="B11:B13"/>
    <mergeCell ref="C8:C10"/>
    <mergeCell ref="C11:C13"/>
    <mergeCell ref="D8:D10"/>
    <mergeCell ref="D11:D13"/>
    <mergeCell ref="E8:E10"/>
    <mergeCell ref="E11:E13"/>
    <mergeCell ref="F8:F10"/>
    <mergeCell ref="F11:F13"/>
  </mergeCells>
  <pageMargins left="0.590277777777778" right="0.590277777777778" top="0.590277777777778" bottom="0.590277777777778" header="0.393055555555556" footer="0.393055555555556"/>
  <pageSetup paperSize="8" scale="7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2"/>
  <sheetViews>
    <sheetView zoomScale="55" zoomScaleNormal="55" topLeftCell="A6" workbookViewId="0">
      <selection activeCell="B6" sqref="B6:B7"/>
    </sheetView>
  </sheetViews>
  <sheetFormatPr defaultColWidth="9" defaultRowHeight="13.5"/>
  <cols>
    <col min="1" max="1" width="4.625" style="5" customWidth="1"/>
    <col min="2" max="2" width="9.625" customWidth="1"/>
    <col min="3" max="3" width="129.458333333333" style="6" customWidth="1"/>
    <col min="4" max="4" width="11.7833333333333" style="5" customWidth="1"/>
    <col min="5" max="5" width="10.25" style="5" customWidth="1"/>
    <col min="6" max="6" width="9.71666666666667" style="7" customWidth="1"/>
    <col min="7" max="7" width="9.25" customWidth="1"/>
    <col min="8" max="8" width="72.6833333333333" style="6" customWidth="1"/>
    <col min="9" max="9" width="12.625" style="5" customWidth="1"/>
    <col min="10" max="10" width="10.625" style="5" customWidth="1"/>
    <col min="11" max="11" width="10.375"/>
  </cols>
  <sheetData>
    <row r="1" s="1" customFormat="1" ht="50" customHeight="1" spans="1:10">
      <c r="A1" s="8" t="s">
        <v>0</v>
      </c>
      <c r="B1" s="8"/>
      <c r="C1" s="9"/>
      <c r="D1" s="8"/>
      <c r="E1" s="8"/>
      <c r="F1" s="10"/>
      <c r="G1" s="8"/>
      <c r="H1" s="9"/>
      <c r="I1" s="8"/>
      <c r="J1" s="8"/>
    </row>
    <row r="2" s="2" customFormat="1" ht="27" customHeight="1" spans="1:10">
      <c r="A2" s="11"/>
      <c r="B2" s="12"/>
      <c r="C2" s="12"/>
      <c r="D2" s="13"/>
      <c r="E2" s="13"/>
      <c r="F2" s="14"/>
      <c r="G2" s="15"/>
      <c r="H2" s="16"/>
      <c r="I2" s="11" t="s">
        <v>1</v>
      </c>
      <c r="J2" s="11"/>
    </row>
    <row r="3" s="3" customFormat="1" ht="33" customHeight="1" spans="1:10">
      <c r="A3" s="17" t="s">
        <v>2</v>
      </c>
      <c r="B3" s="17" t="s">
        <v>3</v>
      </c>
      <c r="C3" s="18"/>
      <c r="D3" s="17"/>
      <c r="E3" s="17"/>
      <c r="F3" s="19"/>
      <c r="G3" s="17" t="s">
        <v>4</v>
      </c>
      <c r="H3" s="18"/>
      <c r="I3" s="17"/>
      <c r="J3" s="17"/>
    </row>
    <row r="4" s="3" customFormat="1" ht="72" customHeight="1" spans="1:10">
      <c r="A4" s="17"/>
      <c r="B4" s="17" t="s">
        <v>5</v>
      </c>
      <c r="C4" s="18" t="s">
        <v>6</v>
      </c>
      <c r="D4" s="17" t="s">
        <v>7</v>
      </c>
      <c r="E4" s="17" t="s">
        <v>8</v>
      </c>
      <c r="F4" s="19" t="s">
        <v>9</v>
      </c>
      <c r="G4" s="17" t="s">
        <v>5</v>
      </c>
      <c r="H4" s="18" t="s">
        <v>6</v>
      </c>
      <c r="I4" s="17" t="s">
        <v>7</v>
      </c>
      <c r="J4" s="17" t="s">
        <v>10</v>
      </c>
    </row>
    <row r="5" s="2" customFormat="1" ht="40" customHeight="1" spans="1:10">
      <c r="A5" s="20" t="s">
        <v>11</v>
      </c>
      <c r="B5" s="21"/>
      <c r="C5" s="22"/>
      <c r="D5" s="23">
        <f>D6</f>
        <v>20586</v>
      </c>
      <c r="E5" s="23"/>
      <c r="F5" s="23">
        <f>F6</f>
        <v>968.275062</v>
      </c>
      <c r="G5" s="24" t="s">
        <v>11</v>
      </c>
      <c r="H5" s="25"/>
      <c r="I5" s="23">
        <f>SUM(I6:I6)</f>
        <v>968.275062</v>
      </c>
      <c r="J5" s="24"/>
    </row>
    <row r="6" s="4" customFormat="1" ht="408" customHeight="1" spans="1:10">
      <c r="A6" s="44">
        <v>1</v>
      </c>
      <c r="B6" s="45" t="s">
        <v>25</v>
      </c>
      <c r="C6" s="46" t="s">
        <v>26</v>
      </c>
      <c r="D6" s="44">
        <v>20586</v>
      </c>
      <c r="E6" s="44"/>
      <c r="F6" s="47">
        <v>968.275062</v>
      </c>
      <c r="G6" s="48" t="s">
        <v>15</v>
      </c>
      <c r="H6" s="28" t="s">
        <v>16</v>
      </c>
      <c r="I6" s="49">
        <v>968.275062</v>
      </c>
      <c r="J6" s="50" t="s">
        <v>17</v>
      </c>
    </row>
    <row r="7" s="4" customFormat="1" ht="408" customHeight="1" spans="1:6">
      <c r="A7" s="44"/>
      <c r="B7" s="45"/>
      <c r="C7" s="46"/>
      <c r="D7" s="44"/>
      <c r="E7" s="44"/>
      <c r="F7" s="47"/>
    </row>
    <row r="8" s="4" customFormat="1" ht="40" customHeight="1" spans="1:6">
      <c r="A8" s="5"/>
      <c r="B8"/>
      <c r="C8" s="6"/>
      <c r="D8" s="5"/>
      <c r="E8" s="5"/>
      <c r="F8" s="7"/>
    </row>
    <row r="9" s="4" customFormat="1" ht="40" customHeight="1" spans="1:10">
      <c r="A9" s="5"/>
      <c r="B9"/>
      <c r="C9" s="6"/>
      <c r="D9" s="5"/>
      <c r="E9" s="5"/>
      <c r="F9" s="7"/>
      <c r="G9"/>
      <c r="H9" s="6"/>
      <c r="I9" s="5"/>
      <c r="J9" s="5"/>
    </row>
    <row r="10" ht="40" customHeight="1"/>
    <row r="11" ht="40" customHeight="1"/>
    <row r="12" ht="40" customHeight="1"/>
  </sheetData>
  <mergeCells count="14">
    <mergeCell ref="A1:J1"/>
    <mergeCell ref="A2:C2"/>
    <mergeCell ref="I2:J2"/>
    <mergeCell ref="B3:F3"/>
    <mergeCell ref="G3:J3"/>
    <mergeCell ref="A5:C5"/>
    <mergeCell ref="G5:H5"/>
    <mergeCell ref="A3:A4"/>
    <mergeCell ref="A6:A7"/>
    <mergeCell ref="B6:B7"/>
    <mergeCell ref="C6:C7"/>
    <mergeCell ref="D6:D7"/>
    <mergeCell ref="E6:E7"/>
    <mergeCell ref="F6:F7"/>
  </mergeCells>
  <printOptions horizontalCentered="1"/>
  <pageMargins left="0.275" right="0.275" top="0.393055555555556" bottom="0.236111111111111" header="0.196527777777778" footer="0.236111111111111"/>
  <pageSetup paperSize="8" scale="70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tabSelected="1" zoomScale="55" zoomScaleNormal="55" topLeftCell="A5" workbookViewId="0">
      <selection activeCell="H7" sqref="H7"/>
    </sheetView>
  </sheetViews>
  <sheetFormatPr defaultColWidth="9" defaultRowHeight="13.5"/>
  <cols>
    <col min="1" max="1" width="4.625" style="5" customWidth="1"/>
    <col min="2" max="2" width="9.625" customWidth="1"/>
    <col min="3" max="3" width="125.225" style="6" customWidth="1"/>
    <col min="4" max="4" width="11.7833333333333" style="5" customWidth="1"/>
    <col min="5" max="5" width="10.25" style="5" customWidth="1"/>
    <col min="6" max="6" width="9.71666666666667" style="7" customWidth="1"/>
    <col min="7" max="7" width="9.25" customWidth="1"/>
    <col min="8" max="8" width="74.7666666666667" style="6" customWidth="1"/>
    <col min="9" max="9" width="12.625" style="5" customWidth="1"/>
    <col min="10" max="10" width="10.625" style="5" customWidth="1"/>
    <col min="11" max="11" width="10.375"/>
  </cols>
  <sheetData>
    <row r="1" s="1" customFormat="1" ht="50" customHeight="1" spans="1:10">
      <c r="A1" s="8" t="s">
        <v>0</v>
      </c>
      <c r="B1" s="8"/>
      <c r="C1" s="9"/>
      <c r="D1" s="8"/>
      <c r="E1" s="8"/>
      <c r="F1" s="10"/>
      <c r="G1" s="8"/>
      <c r="H1" s="9"/>
      <c r="I1" s="8"/>
      <c r="J1" s="8"/>
    </row>
    <row r="2" s="2" customFormat="1" ht="27" customHeight="1" spans="1:10">
      <c r="A2" s="11"/>
      <c r="B2" s="12"/>
      <c r="C2" s="12"/>
      <c r="D2" s="13"/>
      <c r="E2" s="13"/>
      <c r="F2" s="14"/>
      <c r="G2" s="15"/>
      <c r="H2" s="16"/>
      <c r="I2" s="11" t="s">
        <v>1</v>
      </c>
      <c r="J2" s="11"/>
    </row>
    <row r="3" s="3" customFormat="1" ht="33" customHeight="1" spans="1:10">
      <c r="A3" s="17" t="s">
        <v>2</v>
      </c>
      <c r="B3" s="17" t="s">
        <v>3</v>
      </c>
      <c r="C3" s="18"/>
      <c r="D3" s="17"/>
      <c r="E3" s="17"/>
      <c r="F3" s="19"/>
      <c r="G3" s="17" t="s">
        <v>4</v>
      </c>
      <c r="H3" s="18"/>
      <c r="I3" s="17"/>
      <c r="J3" s="17"/>
    </row>
    <row r="4" s="3" customFormat="1" ht="72" customHeight="1" spans="1:10">
      <c r="A4" s="17"/>
      <c r="B4" s="17" t="s">
        <v>5</v>
      </c>
      <c r="C4" s="18" t="s">
        <v>6</v>
      </c>
      <c r="D4" s="17" t="s">
        <v>7</v>
      </c>
      <c r="E4" s="17" t="s">
        <v>8</v>
      </c>
      <c r="F4" s="19" t="s">
        <v>9</v>
      </c>
      <c r="G4" s="17" t="s">
        <v>5</v>
      </c>
      <c r="H4" s="18" t="s">
        <v>6</v>
      </c>
      <c r="I4" s="17" t="s">
        <v>7</v>
      </c>
      <c r="J4" s="17" t="s">
        <v>10</v>
      </c>
    </row>
    <row r="5" s="2" customFormat="1" ht="40" customHeight="1" spans="1:10">
      <c r="A5" s="20" t="s">
        <v>11</v>
      </c>
      <c r="B5" s="21"/>
      <c r="C5" s="22"/>
      <c r="D5" s="23">
        <f>D6+D7+D8</f>
        <v>9313.69</v>
      </c>
      <c r="E5" s="23"/>
      <c r="F5" s="23">
        <f>F6+F7+F8</f>
        <v>221.443614</v>
      </c>
      <c r="G5" s="24" t="s">
        <v>11</v>
      </c>
      <c r="H5" s="25"/>
      <c r="I5" s="23">
        <f>SUM(I6:I6)</f>
        <v>221.443614</v>
      </c>
      <c r="J5" s="24"/>
    </row>
    <row r="6" s="4" customFormat="1" ht="408" customHeight="1" spans="1:10">
      <c r="A6" s="26">
        <v>1</v>
      </c>
      <c r="B6" s="27" t="s">
        <v>27</v>
      </c>
      <c r="C6" s="28" t="s">
        <v>13</v>
      </c>
      <c r="D6" s="29">
        <v>252.04</v>
      </c>
      <c r="E6" s="29" t="s">
        <v>14</v>
      </c>
      <c r="F6" s="29">
        <v>0.090446</v>
      </c>
      <c r="G6" s="29" t="s">
        <v>20</v>
      </c>
      <c r="H6" s="28" t="s">
        <v>21</v>
      </c>
      <c r="I6" s="43">
        <v>221.443614</v>
      </c>
      <c r="J6" s="29" t="s">
        <v>22</v>
      </c>
    </row>
    <row r="7" s="4" customFormat="1" ht="351" customHeight="1" spans="1:6">
      <c r="A7" s="30">
        <v>2</v>
      </c>
      <c r="B7" s="31" t="s">
        <v>18</v>
      </c>
      <c r="C7" s="28" t="s">
        <v>19</v>
      </c>
      <c r="D7" s="29">
        <v>6000</v>
      </c>
      <c r="E7" s="29" t="s">
        <v>14</v>
      </c>
      <c r="F7" s="29">
        <v>91.528988</v>
      </c>
    </row>
    <row r="8" s="4" customFormat="1" ht="408" customHeight="1" spans="1:6">
      <c r="A8" s="32">
        <v>4</v>
      </c>
      <c r="B8" s="33" t="s">
        <v>23</v>
      </c>
      <c r="C8" s="34" t="s">
        <v>24</v>
      </c>
      <c r="D8" s="30">
        <v>3061.65</v>
      </c>
      <c r="E8" s="35" t="s">
        <v>14</v>
      </c>
      <c r="F8" s="36">
        <v>129.82418</v>
      </c>
    </row>
    <row r="9" s="4" customFormat="1" ht="407" customHeight="1" spans="1:6">
      <c r="A9" s="37"/>
      <c r="B9" s="38"/>
      <c r="C9" s="39"/>
      <c r="D9" s="30"/>
      <c r="E9" s="35"/>
      <c r="F9" s="36"/>
    </row>
    <row r="10" s="4" customFormat="1" ht="133" customHeight="1" spans="1:6">
      <c r="A10" s="40"/>
      <c r="B10" s="41"/>
      <c r="C10" s="42"/>
      <c r="D10" s="30"/>
      <c r="E10" s="35"/>
      <c r="F10" s="36"/>
    </row>
  </sheetData>
  <mergeCells count="14">
    <mergeCell ref="A1:J1"/>
    <mergeCell ref="A2:C2"/>
    <mergeCell ref="I2:J2"/>
    <mergeCell ref="B3:F3"/>
    <mergeCell ref="G3:J3"/>
    <mergeCell ref="A5:C5"/>
    <mergeCell ref="G5:H5"/>
    <mergeCell ref="A3:A4"/>
    <mergeCell ref="A8:A10"/>
    <mergeCell ref="B8:B10"/>
    <mergeCell ref="C8:C10"/>
    <mergeCell ref="D8:D10"/>
    <mergeCell ref="E8:E10"/>
    <mergeCell ref="F8:F10"/>
  </mergeCells>
  <pageMargins left="0.751388888888889" right="0.751388888888889" top="1" bottom="1" header="0.5" footer="0.5"/>
  <pageSetup paperSize="8" scale="7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结余总表</vt:lpstr>
      <vt:lpstr>涉农整合结余资金</vt:lpstr>
      <vt:lpstr>扶贫资金结余资金（2）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cyf</cp:lastModifiedBy>
  <dcterms:created xsi:type="dcterms:W3CDTF">2018-02-27T11:14:00Z</dcterms:created>
  <dcterms:modified xsi:type="dcterms:W3CDTF">2019-11-11T04:10:47Z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2052-11.1.0.9145</vt:lpwstr>
  </property>
  <property fmtid="{D5CDD505-2E9C-101B-9397-08002B2CF9AE}" pid="3" name="KSORubyTemplateID" linkTarget="0">
    <vt:lpwstr>14</vt:lpwstr>
  </property>
</Properties>
</file>