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50" windowHeight="7070"/>
  </bookViews>
  <sheets>
    <sheet name="扶贫申报" sheetId="5" r:id="rId1"/>
  </sheets>
  <calcPr calcId="144525" iterate="1" iterateCount="100" iterateDelta="0.001"/>
</workbook>
</file>

<file path=xl/sharedStrings.xml><?xml version="1.0" encoding="utf-8"?>
<sst xmlns="http://schemas.openxmlformats.org/spreadsheetml/2006/main" count="66" uniqueCount="65">
  <si>
    <t>附1-1</t>
  </si>
  <si>
    <t>绩效目标申报表</t>
  </si>
  <si>
    <t>（2019年度）</t>
  </si>
  <si>
    <t>项目名称</t>
  </si>
  <si>
    <t>伽师县林果产业园建设补助项目</t>
  </si>
  <si>
    <t>项目负责人及联系电话</t>
  </si>
  <si>
    <t>米日班、15001556838</t>
  </si>
  <si>
    <t>主管部门</t>
  </si>
  <si>
    <t>伽师县林业局</t>
  </si>
  <si>
    <t>实施单位</t>
  </si>
  <si>
    <t>克孜勒博依镇人民政府</t>
  </si>
  <si>
    <t>资金情况
（万元）</t>
  </si>
  <si>
    <t>年度资金总额：</t>
  </si>
  <si>
    <t xml:space="preserve">       其中：财政拨款</t>
  </si>
  <si>
    <t>扶贫发展资金418.95</t>
  </si>
  <si>
    <t xml:space="preserve">             其他资金</t>
  </si>
  <si>
    <t>总
体
目
标</t>
  </si>
  <si>
    <t>年度目标</t>
  </si>
  <si>
    <t>项目涉及11个村5644亩，惠及贫困户536户，其中贫困户536户2793亩，补助标准1500元/亩，总资金418.95万元，建设伽师李产业园2793。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</si>
  <si>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</si>
  <si>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</si>
  <si>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</si>
  <si>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</si>
  <si>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</si>
  <si>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</si>
  <si>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</si>
  <si>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惠及一般户及贫困户数（户）</t>
  </si>
  <si>
    <t>土地整治（亩）</t>
  </si>
  <si>
    <t xml:space="preserve">   </t>
  </si>
  <si>
    <t>定植伽师李苗木（亩）</t>
  </si>
  <si>
    <t>肥料（公斤）</t>
  </si>
  <si>
    <t>苗木定制，施肥、防治病虫害（亩）</t>
  </si>
  <si>
    <t>质量指标</t>
  </si>
  <si>
    <t>苗木成活率（%）</t>
  </si>
  <si>
    <t>≥75%</t>
  </si>
  <si>
    <t>土地平整验收合格率（%）</t>
  </si>
  <si>
    <t>时效指标</t>
  </si>
  <si>
    <t>项目开工率（%）</t>
  </si>
  <si>
    <t>项目完工率（%）</t>
  </si>
  <si>
    <t>成本指标</t>
  </si>
  <si>
    <t>土地整治成本（元/亩）</t>
  </si>
  <si>
    <t>≤1000</t>
  </si>
  <si>
    <t>定植伽师李苗木成本（元/亩）</t>
  </si>
  <si>
    <t>≤210</t>
  </si>
  <si>
    <t>肥料成本（元/公斤）</t>
  </si>
  <si>
    <t>≤1.55</t>
  </si>
  <si>
    <t>苗木定制，施肥、防治病虫害成本（元/亩）</t>
  </si>
  <si>
    <t>≤73</t>
  </si>
  <si>
    <t>效益指标</t>
  </si>
  <si>
    <t>经济效益
指标</t>
  </si>
  <si>
    <t>带动增加贫困人口年收入（万元/亩）</t>
  </si>
  <si>
    <t>≥13.4</t>
  </si>
  <si>
    <t>社会效益
指标</t>
  </si>
  <si>
    <t>受益建档立卡贫困户数（户）</t>
  </si>
  <si>
    <t>≥536</t>
  </si>
  <si>
    <t>受益建档立卡贫困人口数（人）</t>
  </si>
  <si>
    <t>生态效益
指标</t>
  </si>
  <si>
    <t>可持续影响
指标</t>
  </si>
  <si>
    <t>苗木产果年限（年）</t>
  </si>
  <si>
    <t>≥3</t>
  </si>
  <si>
    <t>满意度指标</t>
  </si>
  <si>
    <t>受益建档立卡贫困人口满意度(%)</t>
  </si>
  <si>
    <t>≥95%</t>
  </si>
  <si>
    <r>
      <rPr>
        <sz val="10"/>
        <rFont val="宋体"/>
        <charset val="134"/>
      </rPr>
      <t>填报人：先木西努尔 ，13279818588       单位负责人：黎万泽           上报时间：201</t>
    </r>
    <r>
      <rPr>
        <sz val="10"/>
        <rFont val="宋体"/>
        <charset val="134"/>
      </rPr>
      <t>9</t>
    </r>
    <r>
      <rPr>
        <sz val="10"/>
        <rFont val="宋体"/>
        <charset val="134"/>
      </rPr>
      <t>年1月</t>
    </r>
    <r>
      <rPr>
        <sz val="10"/>
        <rFont val="宋体"/>
        <charset val="134"/>
      </rPr>
      <t>18</t>
    </r>
    <r>
      <rPr>
        <sz val="10"/>
        <rFont val="宋体"/>
        <charset val="134"/>
      </rPr>
      <t>日</t>
    </r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</si>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</sst>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indexed="8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0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7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10" borderId="13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7" fillId="23" borderId="16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" fillId="0" borderId="0"/>
    <xf numFmtId="0" fontId="28" fillId="0" borderId="0">
      <alignment vertical="center"/>
    </xf>
    <xf numFmtId="0" fontId="28" fillId="0" borderId="0">
      <alignment vertical="center"/>
    </xf>
  </cellStyleXfs>
  <cellXfs count="30">
    <xf numFmtId="0" fontId="0" fillId="0" borderId="0" xfId="0" applyFont="1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vertical="center"/>
    </xf>
    <xf numFmtId="0" fontId="3" fillId="0" borderId="0" xfId="49" applyFont="1" applyAlignment="1">
      <alignment vertical="center" wrapText="1"/>
    </xf>
    <xf numFmtId="0" fontId="4" fillId="2" borderId="0" xfId="49" applyNumberFormat="1" applyFont="1" applyFill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top" wrapText="1"/>
    </xf>
    <xf numFmtId="0" fontId="5" fillId="2" borderId="2" xfId="49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/>
    </xf>
    <xf numFmtId="0" fontId="5" fillId="2" borderId="2" xfId="49" applyNumberFormat="1" applyFont="1" applyFill="1" applyBorder="1" applyAlignment="1">
      <alignment horizontal="left" vertical="center" wrapText="1"/>
    </xf>
    <xf numFmtId="0" fontId="7" fillId="3" borderId="2" xfId="49" applyNumberFormat="1" applyFont="1" applyFill="1" applyBorder="1" applyAlignment="1">
      <alignment horizontal="center" vertical="center" wrapText="1"/>
    </xf>
    <xf numFmtId="0" fontId="5" fillId="2" borderId="3" xfId="49" applyNumberFormat="1" applyFont="1" applyFill="1" applyBorder="1" applyAlignment="1">
      <alignment horizontal="left" vertical="center" wrapText="1"/>
    </xf>
    <xf numFmtId="0" fontId="5" fillId="2" borderId="4" xfId="49" applyNumberFormat="1" applyFont="1" applyFill="1" applyBorder="1" applyAlignment="1">
      <alignment horizontal="left" vertical="center" wrapText="1"/>
    </xf>
    <xf numFmtId="0" fontId="5" fillId="0" borderId="2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center" vertical="center" wrapText="1"/>
    </xf>
    <xf numFmtId="0" fontId="5" fillId="0" borderId="5" xfId="49" applyNumberFormat="1" applyFont="1" applyFill="1" applyBorder="1" applyAlignment="1">
      <alignment horizontal="center" vertical="center" wrapText="1"/>
    </xf>
    <xf numFmtId="0" fontId="5" fillId="0" borderId="6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left" vertical="center" wrapText="1"/>
    </xf>
    <xf numFmtId="0" fontId="5" fillId="0" borderId="7" xfId="49" applyNumberFormat="1" applyFont="1" applyFill="1" applyBorder="1" applyAlignment="1">
      <alignment horizontal="center" vertical="center" wrapText="1"/>
    </xf>
    <xf numFmtId="0" fontId="5" fillId="0" borderId="3" xfId="49" applyNumberFormat="1" applyFont="1" applyFill="1" applyBorder="1" applyAlignment="1">
      <alignment horizontal="left" vertical="center" wrapText="1"/>
    </xf>
    <xf numFmtId="0" fontId="5" fillId="0" borderId="4" xfId="49" applyNumberFormat="1" applyFont="1" applyFill="1" applyBorder="1" applyAlignment="1">
      <alignment horizontal="left" vertical="center" wrapText="1"/>
    </xf>
    <xf numFmtId="0" fontId="5" fillId="0" borderId="5" xfId="49" applyNumberFormat="1" applyFont="1" applyFill="1" applyBorder="1" applyAlignment="1">
      <alignment horizontal="left" vertical="center" wrapText="1"/>
    </xf>
    <xf numFmtId="0" fontId="5" fillId="0" borderId="3" xfId="49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5" fillId="0" borderId="5" xfId="49" applyFont="1" applyFill="1" applyBorder="1" applyAlignment="1">
      <alignment horizontal="left" vertical="center" wrapText="1"/>
    </xf>
    <xf numFmtId="0" fontId="5" fillId="0" borderId="8" xfId="49" applyNumberFormat="1" applyFont="1" applyFill="1" applyBorder="1" applyAlignment="1">
      <alignment horizontal="left" vertical="center" wrapText="1"/>
    </xf>
    <xf numFmtId="0" fontId="5" fillId="2" borderId="8" xfId="49" applyNumberFormat="1" applyFont="1" applyFill="1" applyBorder="1" applyAlignment="1">
      <alignment horizontal="left" vertical="center" wrapText="1"/>
    </xf>
    <xf numFmtId="0" fontId="5" fillId="0" borderId="0" xfId="49" applyFont="1" applyAlignment="1">
      <alignment vertical="center" wrapText="1"/>
    </xf>
    <xf numFmtId="0" fontId="5" fillId="2" borderId="5" xfId="49" applyNumberFormat="1" applyFont="1" applyFill="1" applyBorder="1" applyAlignment="1">
      <alignment horizontal="left" vertical="center" wrapText="1"/>
    </xf>
    <xf numFmtId="9" fontId="5" fillId="0" borderId="2" xfId="49" applyNumberFormat="1" applyFont="1" applyFill="1" applyBorder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tabSelected="1" topLeftCell="A22" workbookViewId="0">
      <selection activeCell="I25" sqref="I25"/>
    </sheetView>
  </sheetViews>
  <sheetFormatPr defaultColWidth="9" defaultRowHeight="15"/>
  <cols>
    <col min="1" max="2" width="6.10909090909091" style="1" customWidth="1"/>
    <col min="3" max="3" width="6.88181818181818" style="1" customWidth="1"/>
    <col min="4" max="4" width="12.4454545454545" style="1" customWidth="1"/>
    <col min="5" max="5" width="13.4454545454545" style="1" customWidth="1"/>
    <col min="6" max="6" width="12.3363636363636" style="1" customWidth="1"/>
    <col min="7" max="7" width="10.3363636363636" style="1" customWidth="1"/>
    <col min="8" max="8" width="6.21818181818182" style="1" customWidth="1"/>
    <col min="9" max="9" width="13.1090909090909" style="1" customWidth="1"/>
    <col min="10" max="10" width="9" style="1"/>
    <col min="11" max="11" width="12.7272727272727" style="1"/>
    <col min="12" max="12" width="9" style="1"/>
    <col min="13" max="13" width="12.7272727272727" style="1"/>
    <col min="14" max="16381" width="9" style="1"/>
  </cols>
  <sheetData>
    <row r="1" s="1" customFormat="1" ht="16.5" customHeight="1" spans="1:4">
      <c r="A1" s="3" t="s">
        <v>0</v>
      </c>
      <c r="B1" s="4"/>
      <c r="C1" s="4"/>
      <c r="D1" s="4"/>
    </row>
    <row r="2" s="1" customFormat="1" ht="22.95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2" customFormat="1" ht="16.95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s="1" customFormat="1" ht="24" customHeight="1" spans="1:9">
      <c r="A4" s="7" t="s">
        <v>3</v>
      </c>
      <c r="B4" s="7"/>
      <c r="C4" s="7"/>
      <c r="D4" s="7" t="s">
        <v>4</v>
      </c>
      <c r="E4" s="7"/>
      <c r="F4" s="7" t="s">
        <v>5</v>
      </c>
      <c r="G4" s="7"/>
      <c r="H4" s="7" t="s">
        <v>6</v>
      </c>
      <c r="I4" s="7"/>
    </row>
    <row r="5" s="1" customFormat="1" ht="15.9" customHeight="1" spans="1:9">
      <c r="A5" s="7" t="s">
        <v>7</v>
      </c>
      <c r="B5" s="7"/>
      <c r="C5" s="7"/>
      <c r="D5" s="7" t="s">
        <v>8</v>
      </c>
      <c r="E5" s="7"/>
      <c r="F5" s="7" t="s">
        <v>9</v>
      </c>
      <c r="G5" s="7"/>
      <c r="H5" s="7" t="s">
        <v>10</v>
      </c>
      <c r="I5" s="7"/>
    </row>
    <row r="6" s="1" customFormat="1" ht="15.9" customHeight="1" spans="1:9">
      <c r="A6" s="7" t="s">
        <v>11</v>
      </c>
      <c r="B6" s="8"/>
      <c r="C6" s="8"/>
      <c r="D6" s="9" t="s">
        <v>12</v>
      </c>
      <c r="E6" s="9"/>
      <c r="F6" s="7">
        <v>418.95</v>
      </c>
      <c r="G6" s="7"/>
      <c r="H6" s="7"/>
      <c r="I6" s="7"/>
    </row>
    <row r="7" s="1" customFormat="1" ht="15.9" customHeight="1" spans="1:9">
      <c r="A7" s="8"/>
      <c r="B7" s="8"/>
      <c r="C7" s="8"/>
      <c r="D7" s="7" t="s">
        <v>13</v>
      </c>
      <c r="E7" s="7"/>
      <c r="F7" s="10" t="s">
        <v>14</v>
      </c>
      <c r="G7" s="10"/>
      <c r="H7" s="10"/>
      <c r="I7" s="10"/>
    </row>
    <row r="8" s="1" customFormat="1" ht="15.9" customHeight="1" spans="1:9">
      <c r="A8" s="8"/>
      <c r="B8" s="8"/>
      <c r="C8" s="8"/>
      <c r="D8" s="7" t="s">
        <v>15</v>
      </c>
      <c r="E8" s="7"/>
      <c r="F8" s="7"/>
      <c r="G8" s="7"/>
      <c r="H8" s="7"/>
      <c r="I8" s="7"/>
    </row>
    <row r="9" s="1" customFormat="1" ht="15.9" customHeight="1" spans="1:9">
      <c r="A9" s="7" t="s">
        <v>16</v>
      </c>
      <c r="B9" s="7" t="s">
        <v>17</v>
      </c>
      <c r="C9" s="7"/>
      <c r="D9" s="7"/>
      <c r="E9" s="7"/>
      <c r="F9" s="7"/>
      <c r="G9" s="7"/>
      <c r="H9" s="7"/>
      <c r="I9" s="7"/>
    </row>
    <row r="10" s="1" customFormat="1" ht="34.95" customHeight="1" spans="1:9">
      <c r="A10" s="7"/>
      <c r="B10" s="11" t="s">
        <v>18</v>
      </c>
      <c r="C10" s="12"/>
      <c r="D10" s="12"/>
      <c r="E10" s="12"/>
      <c r="F10" s="12"/>
      <c r="G10" s="12"/>
      <c r="H10" s="12"/>
      <c r="I10" s="28"/>
    </row>
    <row r="11" s="1" customFormat="1" ht="15.6" customHeight="1" spans="1:9">
      <c r="A11" s="13" t="s">
        <v>19</v>
      </c>
      <c r="B11" s="14" t="s">
        <v>20</v>
      </c>
      <c r="C11" s="15"/>
      <c r="D11" s="13" t="s">
        <v>21</v>
      </c>
      <c r="E11" s="13" t="s">
        <v>22</v>
      </c>
      <c r="F11" s="13"/>
      <c r="G11" s="13"/>
      <c r="H11" s="13"/>
      <c r="I11" s="13" t="s">
        <v>23</v>
      </c>
    </row>
    <row r="12" s="1" customFormat="1" ht="25" customHeight="1" spans="1:12">
      <c r="A12" s="13"/>
      <c r="B12" s="13" t="s">
        <v>24</v>
      </c>
      <c r="C12" s="13"/>
      <c r="D12" s="16" t="s">
        <v>25</v>
      </c>
      <c r="E12" s="17" t="s">
        <v>26</v>
      </c>
      <c r="F12" s="17"/>
      <c r="G12" s="17"/>
      <c r="H12" s="17"/>
      <c r="I12" s="17">
        <v>536</v>
      </c>
      <c r="L12" s="1">
        <v>5644</v>
      </c>
    </row>
    <row r="13" s="1" customFormat="1" ht="25" customHeight="1" spans="1:13">
      <c r="A13" s="13"/>
      <c r="B13" s="13"/>
      <c r="C13" s="13"/>
      <c r="D13" s="18"/>
      <c r="E13" s="17" t="s">
        <v>27</v>
      </c>
      <c r="F13" s="17"/>
      <c r="G13" s="17"/>
      <c r="H13" s="17"/>
      <c r="I13" s="17">
        <v>2793</v>
      </c>
      <c r="K13" s="1" t="s">
        <v>28</v>
      </c>
      <c r="L13" s="1">
        <v>1100</v>
      </c>
      <c r="M13" s="1">
        <f>L13*L12</f>
        <v>6208400</v>
      </c>
    </row>
    <row r="14" s="1" customFormat="1" ht="25" customHeight="1" spans="1:13">
      <c r="A14" s="13"/>
      <c r="B14" s="13"/>
      <c r="C14" s="13"/>
      <c r="D14" s="18"/>
      <c r="E14" s="17" t="s">
        <v>29</v>
      </c>
      <c r="F14" s="17"/>
      <c r="G14" s="17"/>
      <c r="H14" s="17"/>
      <c r="I14" s="17">
        <v>2793</v>
      </c>
      <c r="K14" s="1">
        <f>I15*308</f>
        <v>120434160</v>
      </c>
      <c r="L14" s="1">
        <v>100</v>
      </c>
      <c r="M14" s="1">
        <f>L14*L12</f>
        <v>564400</v>
      </c>
    </row>
    <row r="15" s="1" customFormat="1" ht="25" customHeight="1" spans="1:13">
      <c r="A15" s="13"/>
      <c r="B15" s="13"/>
      <c r="C15" s="13"/>
      <c r="D15" s="18"/>
      <c r="E15" s="17" t="s">
        <v>30</v>
      </c>
      <c r="F15" s="17"/>
      <c r="G15" s="17"/>
      <c r="H15" s="17"/>
      <c r="I15" s="17">
        <v>391020</v>
      </c>
      <c r="K15" s="1">
        <f>I15307</f>
        <v>0</v>
      </c>
      <c r="L15" s="1">
        <v>308</v>
      </c>
      <c r="M15" s="1">
        <v>1529749.76</v>
      </c>
    </row>
    <row r="16" s="1" customFormat="1" ht="25" customHeight="1" spans="1:13">
      <c r="A16" s="13"/>
      <c r="B16" s="13"/>
      <c r="C16" s="13"/>
      <c r="D16" s="18"/>
      <c r="E16" s="17" t="s">
        <v>31</v>
      </c>
      <c r="F16" s="17"/>
      <c r="G16" s="17"/>
      <c r="H16" s="17"/>
      <c r="I16" s="17">
        <v>2793</v>
      </c>
      <c r="L16" s="1">
        <v>29</v>
      </c>
      <c r="M16" s="1">
        <f>L16*L12</f>
        <v>163676</v>
      </c>
    </row>
    <row r="17" s="1" customFormat="1" ht="25" customHeight="1" spans="1:13">
      <c r="A17" s="13"/>
      <c r="B17" s="13"/>
      <c r="C17" s="13"/>
      <c r="D17" s="13" t="s">
        <v>32</v>
      </c>
      <c r="E17" s="19" t="s">
        <v>33</v>
      </c>
      <c r="F17" s="20"/>
      <c r="G17" s="20"/>
      <c r="H17" s="21"/>
      <c r="I17" s="17" t="s">
        <v>34</v>
      </c>
      <c r="M17" s="1">
        <f>SUM(M13:M16)</f>
        <v>8466225.76</v>
      </c>
    </row>
    <row r="18" s="1" customFormat="1" ht="25" customHeight="1" spans="1:9">
      <c r="A18" s="13"/>
      <c r="B18" s="13"/>
      <c r="C18" s="13"/>
      <c r="D18" s="13"/>
      <c r="E18" s="17" t="s">
        <v>35</v>
      </c>
      <c r="F18" s="17"/>
      <c r="G18" s="17"/>
      <c r="H18" s="17"/>
      <c r="I18" s="29">
        <v>1</v>
      </c>
    </row>
    <row r="19" s="1" customFormat="1" ht="25" customHeight="1" spans="1:9">
      <c r="A19" s="13"/>
      <c r="B19" s="13"/>
      <c r="C19" s="13"/>
      <c r="D19" s="13" t="s">
        <v>36</v>
      </c>
      <c r="E19" s="17" t="s">
        <v>37</v>
      </c>
      <c r="F19" s="17"/>
      <c r="G19" s="17"/>
      <c r="H19" s="17"/>
      <c r="I19" s="29">
        <v>1</v>
      </c>
    </row>
    <row r="20" s="1" customFormat="1" ht="25" customHeight="1" spans="1:9">
      <c r="A20" s="13"/>
      <c r="B20" s="13"/>
      <c r="C20" s="13"/>
      <c r="D20" s="13"/>
      <c r="E20" s="17" t="s">
        <v>38</v>
      </c>
      <c r="F20" s="17"/>
      <c r="G20" s="17"/>
      <c r="H20" s="17"/>
      <c r="I20" s="29">
        <v>1</v>
      </c>
    </row>
    <row r="21" s="1" customFormat="1" ht="25" customHeight="1" spans="1:11">
      <c r="A21" s="13"/>
      <c r="B21" s="13"/>
      <c r="C21" s="13"/>
      <c r="D21" s="13" t="s">
        <v>39</v>
      </c>
      <c r="E21" s="17" t="s">
        <v>40</v>
      </c>
      <c r="F21" s="17"/>
      <c r="G21" s="17"/>
      <c r="H21" s="17"/>
      <c r="I21" s="17" t="s">
        <v>41</v>
      </c>
      <c r="K21" s="1">
        <f>I13*1000</f>
        <v>2793000</v>
      </c>
    </row>
    <row r="22" s="1" customFormat="1" ht="25" customHeight="1" spans="1:11">
      <c r="A22" s="13"/>
      <c r="B22" s="13"/>
      <c r="C22" s="13"/>
      <c r="D22" s="13"/>
      <c r="E22" s="17" t="s">
        <v>42</v>
      </c>
      <c r="F22" s="17"/>
      <c r="G22" s="17"/>
      <c r="H22" s="17"/>
      <c r="I22" s="17" t="s">
        <v>43</v>
      </c>
      <c r="K22" s="1">
        <f>I14*210</f>
        <v>586530</v>
      </c>
    </row>
    <row r="23" s="1" customFormat="1" ht="25" customHeight="1" spans="1:11">
      <c r="A23" s="13"/>
      <c r="B23" s="13"/>
      <c r="C23" s="13"/>
      <c r="D23" s="13"/>
      <c r="E23" s="17" t="s">
        <v>44</v>
      </c>
      <c r="F23" s="17"/>
      <c r="G23" s="17"/>
      <c r="H23" s="17"/>
      <c r="I23" s="17" t="s">
        <v>45</v>
      </c>
      <c r="K23" s="1">
        <f>I15*1.55</f>
        <v>606081</v>
      </c>
    </row>
    <row r="24" s="1" customFormat="1" ht="25" customHeight="1" spans="1:11">
      <c r="A24" s="13"/>
      <c r="B24" s="13"/>
      <c r="C24" s="13"/>
      <c r="D24" s="13"/>
      <c r="E24" s="17" t="s">
        <v>46</v>
      </c>
      <c r="F24" s="17"/>
      <c r="G24" s="17"/>
      <c r="H24" s="17"/>
      <c r="I24" s="17" t="s">
        <v>47</v>
      </c>
      <c r="K24" s="1">
        <f>I16*73</f>
        <v>203889</v>
      </c>
    </row>
    <row r="25" s="1" customFormat="1" ht="25" customHeight="1" spans="1:9">
      <c r="A25" s="13"/>
      <c r="B25" s="13" t="s">
        <v>48</v>
      </c>
      <c r="C25" s="13"/>
      <c r="D25" s="13" t="s">
        <v>49</v>
      </c>
      <c r="E25" s="17" t="s">
        <v>50</v>
      </c>
      <c r="F25" s="17"/>
      <c r="G25" s="17"/>
      <c r="H25" s="17"/>
      <c r="I25" s="17" t="s">
        <v>51</v>
      </c>
    </row>
    <row r="26" s="1" customFormat="1" ht="25" customHeight="1" spans="1:9">
      <c r="A26" s="13"/>
      <c r="B26" s="13"/>
      <c r="C26" s="13"/>
      <c r="D26" s="16" t="s">
        <v>52</v>
      </c>
      <c r="E26" s="17" t="s">
        <v>53</v>
      </c>
      <c r="F26" s="17"/>
      <c r="G26" s="17"/>
      <c r="H26" s="17"/>
      <c r="I26" s="17" t="s">
        <v>54</v>
      </c>
    </row>
    <row r="27" s="1" customFormat="1" ht="25" customHeight="1" spans="1:9">
      <c r="A27" s="13"/>
      <c r="B27" s="13"/>
      <c r="C27" s="13"/>
      <c r="D27" s="18"/>
      <c r="E27" s="17" t="s">
        <v>55</v>
      </c>
      <c r="F27" s="17"/>
      <c r="G27" s="17"/>
      <c r="H27" s="17"/>
      <c r="I27" s="17">
        <v>2680</v>
      </c>
    </row>
    <row r="28" s="1" customFormat="1" ht="25" customHeight="1" spans="1:9">
      <c r="A28" s="13"/>
      <c r="B28" s="13"/>
      <c r="C28" s="13"/>
      <c r="D28" s="13" t="s">
        <v>56</v>
      </c>
      <c r="E28" s="22"/>
      <c r="F28" s="23"/>
      <c r="G28" s="23"/>
      <c r="H28" s="24"/>
      <c r="I28" s="17"/>
    </row>
    <row r="29" s="1" customFormat="1" ht="25" customHeight="1" spans="1:9">
      <c r="A29" s="13"/>
      <c r="B29" s="13"/>
      <c r="C29" s="13"/>
      <c r="D29" s="13" t="s">
        <v>57</v>
      </c>
      <c r="E29" s="22" t="s">
        <v>58</v>
      </c>
      <c r="F29" s="23"/>
      <c r="G29" s="23"/>
      <c r="H29" s="24"/>
      <c r="I29" s="17" t="s">
        <v>59</v>
      </c>
    </row>
    <row r="30" s="1" customFormat="1" ht="25" customHeight="1" spans="1:9">
      <c r="A30" s="13"/>
      <c r="B30" s="13" t="s">
        <v>60</v>
      </c>
      <c r="C30" s="13"/>
      <c r="D30" s="13" t="s">
        <v>60</v>
      </c>
      <c r="E30" s="17" t="s">
        <v>61</v>
      </c>
      <c r="F30" s="17"/>
      <c r="G30" s="17"/>
      <c r="H30" s="17"/>
      <c r="I30" s="17" t="s">
        <v>62</v>
      </c>
    </row>
    <row r="31" s="1" customFormat="1" ht="16.05" customHeight="1" spans="1:9">
      <c r="A31" s="25" t="s">
        <v>63</v>
      </c>
      <c r="B31" s="25"/>
      <c r="C31" s="25"/>
      <c r="D31" s="25"/>
      <c r="E31" s="25"/>
      <c r="F31" s="25"/>
      <c r="G31" s="25"/>
      <c r="H31" s="25"/>
      <c r="I31" s="25"/>
    </row>
    <row r="32" s="1" customFormat="1" ht="24.75" customHeight="1" spans="1:9">
      <c r="A32" s="26" t="s">
        <v>64</v>
      </c>
      <c r="B32" s="26"/>
      <c r="C32" s="26"/>
      <c r="D32" s="26"/>
      <c r="E32" s="26"/>
      <c r="F32" s="26"/>
      <c r="G32" s="26"/>
      <c r="H32" s="26"/>
      <c r="I32" s="26"/>
    </row>
    <row r="33" s="1" customFormat="1" spans="1:9">
      <c r="A33" s="27"/>
      <c r="B33" s="27"/>
      <c r="C33" s="27"/>
      <c r="D33" s="27"/>
      <c r="E33" s="27"/>
      <c r="F33" s="27"/>
      <c r="G33" s="27"/>
      <c r="H33" s="27"/>
      <c r="I33" s="27"/>
    </row>
    <row r="34" s="1" customFormat="1" spans="1:9">
      <c r="A34" s="27"/>
      <c r="B34" s="27"/>
      <c r="C34" s="27"/>
      <c r="D34" s="27"/>
      <c r="E34" s="27"/>
      <c r="F34" s="27"/>
      <c r="G34" s="27"/>
      <c r="H34" s="27"/>
      <c r="I34" s="27"/>
    </row>
    <row r="35" s="1" customFormat="1" spans="1:9">
      <c r="A35" s="27"/>
      <c r="B35" s="27"/>
      <c r="C35" s="27"/>
      <c r="D35" s="27"/>
      <c r="E35" s="27"/>
      <c r="F35" s="27"/>
      <c r="G35" s="27"/>
      <c r="H35" s="27"/>
      <c r="I35" s="27"/>
    </row>
    <row r="36" s="1" customFormat="1" spans="1:9">
      <c r="A36" s="27"/>
      <c r="B36" s="27"/>
      <c r="C36" s="27"/>
      <c r="D36" s="27"/>
      <c r="E36" s="27"/>
      <c r="F36" s="27"/>
      <c r="G36" s="27"/>
      <c r="H36" s="27"/>
      <c r="I36" s="27"/>
    </row>
    <row r="37" s="1" customFormat="1" spans="1:9">
      <c r="A37" s="27"/>
      <c r="B37" s="27"/>
      <c r="C37" s="27"/>
      <c r="D37" s="27"/>
      <c r="E37" s="27"/>
      <c r="F37" s="27"/>
      <c r="G37" s="27"/>
      <c r="H37" s="27"/>
      <c r="I37" s="27"/>
    </row>
    <row r="38" s="1" customFormat="1" spans="1:9">
      <c r="A38" s="27"/>
      <c r="B38" s="27"/>
      <c r="C38" s="27"/>
      <c r="D38" s="27"/>
      <c r="E38" s="27"/>
      <c r="F38" s="27"/>
      <c r="G38" s="27"/>
      <c r="H38" s="27"/>
      <c r="I38" s="27"/>
    </row>
    <row r="39" s="1" customFormat="1" spans="1:9">
      <c r="A39" s="27"/>
      <c r="B39" s="27"/>
      <c r="C39" s="27"/>
      <c r="D39" s="27"/>
      <c r="E39" s="27"/>
      <c r="F39" s="27"/>
      <c r="G39" s="27"/>
      <c r="H39" s="27"/>
      <c r="I39" s="27"/>
    </row>
  </sheetData>
  <mergeCells count="52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B30:C30"/>
    <mergeCell ref="E30:H30"/>
    <mergeCell ref="A31:I31"/>
    <mergeCell ref="A32:I32"/>
    <mergeCell ref="A9:A10"/>
    <mergeCell ref="A11:A30"/>
    <mergeCell ref="D12:D16"/>
    <mergeCell ref="D17:D18"/>
    <mergeCell ref="D19:D20"/>
    <mergeCell ref="D21:D24"/>
    <mergeCell ref="D26:D27"/>
    <mergeCell ref="A6:C8"/>
    <mergeCell ref="B12:C24"/>
    <mergeCell ref="B25:C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扶贫申报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紫霞仙子biubiubiu</cp:lastModifiedBy>
  <dcterms:created xsi:type="dcterms:W3CDTF">2019-07-12T18:32:00Z</dcterms:created>
  <dcterms:modified xsi:type="dcterms:W3CDTF">2019-09-22T19:27:36Z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